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446" yWindow="135" windowWidth="9570" windowHeight="10920" tabRatio="793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<sst xmlns="http://schemas.openxmlformats.org/spreadsheetml/2006/main" count="5022" uniqueCount="1863">
  <si>
    <t>Под ред. Лидман-Орловой Г.К. Русский язык. Практика. 6 кл.</t>
  </si>
  <si>
    <t>Никитина Е.И. Русская речь. Развитие речи. 6 кл.</t>
  </si>
  <si>
    <t>Под ред. Пименовой С.Н. Русский язык. Практика. 7 кл.</t>
  </si>
  <si>
    <t>Никитина Е.И. Русская речь. Развитие речи. 7 кл.</t>
  </si>
  <si>
    <t>Под ред. Пичугова Ю.С. Русский язык. Практика. 8 кл.</t>
  </si>
  <si>
    <t>Никитина Е.И. Русская речь. Развитие речи. 8 кл.</t>
  </si>
  <si>
    <t>Под ред. Пичугова Ю.С. Русский язык. Практика. 9 кл.</t>
  </si>
  <si>
    <t>Никитина Е.И. Русская речь. Развитие речи. 9 кл.</t>
  </si>
  <si>
    <t>Разумовская М.М. и др. Русский язык. 6 кл.</t>
  </si>
  <si>
    <t>Разумовская М.М. и др. Русский язык. 9 кл.</t>
  </si>
  <si>
    <t>Альбеткова Р.И. Русская словесность. От слова к словесности. 5 кл.</t>
  </si>
  <si>
    <t>Альбеткова Р.И. Русская словесность. От слова к словесности. 6 кл.</t>
  </si>
  <si>
    <t>Альбеткова Р.И. Русская словесность. От слова к словесности. 7 кл.</t>
  </si>
  <si>
    <t>Альбеткова Р.И. Русская словесность. От слова к словесности. 8 кл.</t>
  </si>
  <si>
    <t>Альбеткова Р.И. Русская словесность. От слова к словесности. 9 кл.</t>
  </si>
  <si>
    <t>Ладыженская Т.А., Баранов М.Т.Русский язык. 5 кл.</t>
  </si>
  <si>
    <t>Баранов М.Т. и др. Русский язык. 6 кл.</t>
  </si>
  <si>
    <t>Баранов М.Т. и др. Русский язык. 7 кл.</t>
  </si>
  <si>
    <t>Тростенцова А.А. и др. Русский язык. 8 кл.</t>
  </si>
  <si>
    <t>Тростенцова А.А. и др. Русский язык. 9 кл.</t>
  </si>
  <si>
    <t xml:space="preserve">Бархударов С.Г. и др. Русский язык. 8 кл. </t>
  </si>
  <si>
    <t xml:space="preserve">Бархударов С.Г. и др. Русский язык. 9 кл. </t>
  </si>
  <si>
    <t>Бунеев Р.Н., Бунеева Е.В., Чиндилова О.В. Литература. Ч. 1, 2. 7 кл.</t>
  </si>
  <si>
    <t>Москвин Г.В., Пуряева Н.Н., Ерохина Е.Л.Литература. Ч. 1, 2. 5 кл.</t>
  </si>
  <si>
    <t>Ланин Б.А., Бердышева Л.Р., Устинова Л.Ю., Шамчикова В.М.Литература. Ч. 1, 2.  5 кл.</t>
  </si>
  <si>
    <t>Кутузов А.Г. и др. В мире литературы. Ч. 1, 2. 5 кл.</t>
  </si>
  <si>
    <t>Кутузов А.Г. и др. В мире литературы. Ч. 1, 2. 6 кл.</t>
  </si>
  <si>
    <t>Курдюмова Т.Ф.и др. Литература. Ч. 1, 2. 5 кл.</t>
  </si>
  <si>
    <t>Курдюмова Т.Ф. и др. Литература. Ч. 1, 2. 6 кл.</t>
  </si>
  <si>
    <t>Курдюмова Т.Ф. и др. Литература. 8 кл.</t>
  </si>
  <si>
    <t>2 класс</t>
  </si>
  <si>
    <t>3 класс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</si>
  <si>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</si>
  <si>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</si>
  <si>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</si>
  <si>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</si>
  <si>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</si>
  <si>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</si>
  <si>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</si>
  <si>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</si>
  <si>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Всего</t>
  </si>
  <si>
    <t>Фонд учебной литературы ОУ</t>
  </si>
  <si>
    <t>Кузовлев В.П. и др. Английский язык. 5 кл.(4 год обучения)</t>
  </si>
  <si>
    <t>Кузовлев В.П. и др. Английский язык. 5 кл.(1 год обучения)</t>
  </si>
  <si>
    <t>Кузовлев В.П. и др. Английский язык. 6 кл.</t>
  </si>
  <si>
    <t>Зверлова О.Ю.Немецкий язык. 6 кл.</t>
  </si>
  <si>
    <t>АСТ-ПРЕСС МАРТ, АСТ-ПРЕСС ШКОЛА</t>
  </si>
  <si>
    <t>Зверлова О.Ю.Немецкий язык. 7 кл.</t>
  </si>
  <si>
    <t xml:space="preserve">Яковлева Л.Н.Немецкий язык. 5 кл. </t>
  </si>
  <si>
    <t>Бим И.Л., Гаврилова Т.А. Немецкий язык. 9–10 кл.</t>
  </si>
  <si>
    <t>Радченко О.А. и др. Немецкий язык. 1-й год обучения. 5 кл.</t>
  </si>
  <si>
    <t>Радченко О.А. и др. Немецкий язык. 2-й год обучения. 6 кл.</t>
  </si>
  <si>
    <t>Радченко О.А. и др. Немецкий язык. 3-й год обучения. 7 кл.</t>
  </si>
  <si>
    <t>Мотт Г., Дженкинс Е.-М., Шух Е., Чиркова Е.Немецкий язык. 5–6 кл.</t>
  </si>
  <si>
    <t>Зубарева И.И., Мордкович А.Г. Математика. 6 кл.</t>
  </si>
  <si>
    <t>Шеврин Л.Н.и др.  Математика. 5 кл.</t>
  </si>
  <si>
    <t>Шеврин Л.Н.и др. Математика. 6 кл.</t>
  </si>
  <si>
    <t>VIII Вид</t>
  </si>
  <si>
    <t>VII Вид</t>
  </si>
  <si>
    <t>V Вид</t>
  </si>
  <si>
    <t>III Вид</t>
  </si>
  <si>
    <t>I и II Вид</t>
  </si>
  <si>
    <t>II Вид</t>
  </si>
  <si>
    <t>I Вид</t>
  </si>
  <si>
    <t>Специальные классы специальных (коррекционных) образовательных учреждений III вида
 (для слепых, имеющих умственную отсталость)</t>
  </si>
  <si>
    <t>III Вид спецклассы</t>
  </si>
  <si>
    <t xml:space="preserve"> / Под ред. Богданова К.Ю. Физика (базовый уровень)</t>
  </si>
  <si>
    <t>Габриелян О.С., Остроумов И.Г., Карцева А.А. Химия (профильный уровень)</t>
  </si>
  <si>
    <t>Габриелян О.С., Остроумов И.Г., Соловьев С.Н. Химия (профильный уровень)</t>
  </si>
  <si>
    <t>Габриелян О.С., Остроумов И.Г.  Химия (базовый уровень)</t>
  </si>
  <si>
    <t>Габриелян О.С., Остроумов И.Г.  Химия (профильный уровень)</t>
  </si>
  <si>
    <t>Габриелян О.С, Маскаев Ф.Н., Пономарев С.Ю., Теренин В.И. Химия (профильный уровень)</t>
  </si>
  <si>
    <t>Габриелян О.С. Химия (базовый уровень)</t>
  </si>
  <si>
    <t>Гузей Л.С., Суровцева Р.П. Химия (базовый уровень)</t>
  </si>
  <si>
    <t>Гузей Л.С., Суровцева Р.П., Лысова Г.Г. Химия (базовый уровень)</t>
  </si>
  <si>
    <t>Еремин В.В., Дроздов А.А., Кузьменко Н.Е., Лунин В.В. Химия (базовый уровень)</t>
  </si>
  <si>
    <t>Ерёмин В.В., Кузьменко Н.Е., Лунин В.В., Дроздов А.А., Теренин В.И. Химия (базовый уровень)</t>
  </si>
  <si>
    <t>Кузнецова Н.Е., Гара Н.Н.  Химия (базовый уровень)</t>
  </si>
  <si>
    <t>Кузнецова Н.Е., Лёвкин А.Н., Шаталов М.А. / Под ред. Кузнецовой Н.Е. Химия (базовый уровень)</t>
  </si>
  <si>
    <t>Кузнецова Н.Е., Титова И.М., Тара Н.Н. под ред. Кузнецовой Н.Е. Химия (профильный уровень)</t>
  </si>
  <si>
    <t>Мордкович А.Г., Смирнова И.М. Математика (базовый уровень)</t>
  </si>
  <si>
    <t>Мордкович А.Г., Семенов П.В. Алгебра и начала математического анализа (профильный уровень)</t>
  </si>
  <si>
    <t>Мордкович А.Г. Алгебра и начала математического анализа (базовый уровень)</t>
  </si>
  <si>
    <t>Ладыгин М.Б. и др.Литература. 8 кл.</t>
  </si>
  <si>
    <t>Ладыгин М.Б. и др. Литература. 9 кл.</t>
  </si>
  <si>
    <t>Михальская Н.П. Зарубежная литература. 5–7 кл.</t>
  </si>
  <si>
    <t>Михальская Н.П. Зарубежная литература. 8–9 кл.</t>
  </si>
  <si>
    <t>Хренова О.М., Снежневская М.А.Под ред. Беленького Г.И.Литература. Ч. 1, 2. 6 кл.</t>
  </si>
  <si>
    <t>Под ред. Беленького Г.И. Литература. Ч. 1, 2. 7 кл.</t>
  </si>
  <si>
    <t>Под ред. Беленького Г.И.Литература. Ч. 1, 2. 8 кл.</t>
  </si>
  <si>
    <t>Под ред. Беленького Г.И. Литература. Ч. 1, 2. 9 кл.</t>
  </si>
  <si>
    <t>Коровина В.Я. и др. Литература. Ч. 1, 2. 5 кл.</t>
  </si>
  <si>
    <t xml:space="preserve">Полухина В.П. и др.Литература. Ч. 1, 2. 6 кл. </t>
  </si>
  <si>
    <t xml:space="preserve">Коровина В.Я. Литература. Ч. 1, 2. 7 кл. </t>
  </si>
  <si>
    <t>Коровина В.Я. и др.Литература. Ч. 1, 2. 9 кл.</t>
  </si>
  <si>
    <t>Маранцман В.Г. и др.Литература. Ч. 1, 2. 8 кл.</t>
  </si>
  <si>
    <t xml:space="preserve">Маранцман В.Г. и др.Литература. Ч. 1, 2. 9 кл. </t>
  </si>
  <si>
    <t>Зинин С.А., Сахаров В.И., Чалмаев В.А. Литература. Ч. 1, 2. 9 кл.</t>
  </si>
  <si>
    <t>Богородицкая В.Н., Хрусталева Л.В.Английский язык. 5 кл.</t>
  </si>
  <si>
    <t>Хрусталева Л.В., Богородицкая В.Н. Английский язык. 6 кл.</t>
  </si>
  <si>
    <t>Хрусталева Л.В., Богородицкая В.Н. Английский язык. 7 кл.</t>
  </si>
  <si>
    <t>Богородицкая В.Н., Хрусталева Л.В. Английский язык. 8 кл.</t>
  </si>
  <si>
    <t>Хрусталева Л.В., Богородицкая В.Н. Английский язык. 9 кл.</t>
  </si>
  <si>
    <t>Под ред. Виноградовой О.И. Английский язык (начальный уровень). 5 кл.</t>
  </si>
  <si>
    <t>Под ред. Виноградовой О.И. Английский язык (I уровень). 6 кл.</t>
  </si>
  <si>
    <t>Под ред. Виноградовой О.И. Английский язык (II уровень). 7 кл.</t>
  </si>
  <si>
    <t xml:space="preserve">Афанасьева О.В., Михеева И.В. Английский язык. 3-й год обучения. 7 кл. </t>
  </si>
  <si>
    <t>Афанасьева О.В., Михеева И.В. Английский язык. 4-й год обучения. 8 кл.</t>
  </si>
  <si>
    <t>Владос</t>
  </si>
  <si>
    <t>Степанова Г.Н.  Физика</t>
  </si>
  <si>
    <t>Фадеева А.А., Засов А.В., Киселев Д.Ф. Физика</t>
  </si>
  <si>
    <t>Хижнякова Л.С., Синявина А.А.  Физика</t>
  </si>
  <si>
    <t>Климанова О.А. и др. География. Страноведение. 7 кл.</t>
  </si>
  <si>
    <t>Дронов В.П., Савельева Л.Е. География. Землеведение. 6 кл.</t>
  </si>
  <si>
    <t>Дронов В.П., Баринова И.И., Ром В.Я., Лобжанидзе А.А.География России. Хозяйство и географические районы. 9 кл.</t>
  </si>
  <si>
    <t>Крылова О.В. Физическая география. Начальный курс. 6 кл.</t>
  </si>
  <si>
    <t>Крылова О.В. География. Материки и океаны. 7 кл.</t>
  </si>
  <si>
    <t>Раковская Э.М.География. Природа России. 8 кл.</t>
  </si>
  <si>
    <t>Лобжанидзе А.А. (Под ред. Дронова В.П., Кондакова А.М.) География. Планета Земля. 6 кл.</t>
  </si>
  <si>
    <t>Сухов В.П. Физическая география. Начальный курс. 6 кл.</t>
  </si>
  <si>
    <t>Сухова Т.С., Строганов В.И. Естествознание. 5 кл.</t>
  </si>
  <si>
    <t>Рыжаков М.В., Суравегина И.Т. Естествознание. 5 кл.</t>
  </si>
  <si>
    <t>Под ред. Рыжакова М.В., Суравегиной И.Т. Естествознание. 6 кл.</t>
  </si>
  <si>
    <t>Городилова Г.Г., Амшоков Х.Х., Амшокова С.К. Русский язык (Абхазо-адыгская языковая группа )</t>
  </si>
  <si>
    <t>Городилова Г.Г., Хамраева Е.А. Русский язык (Тюркская языковая группа )</t>
  </si>
  <si>
    <t>Кибирева Л.В., Мелихова Г.И., Клейнфельд О.А. и др. Русский язык (Финно-угорская языковая группа )</t>
  </si>
  <si>
    <t>Барагунов М.Х., Экба Н.Б. Литературное чтение (Абхазо-адыгская языковая группа )</t>
  </si>
  <si>
    <t xml:space="preserve">Бунеев Р.Н., Бунеева Е.В. и др. под ред. Леонтьева А.А. Русский язык </t>
  </si>
  <si>
    <t xml:space="preserve">Алексеев А.И. и др.  География </t>
  </si>
  <si>
    <t xml:space="preserve">Домогацких Е.М., Алексеевский Н.И.  География </t>
  </si>
  <si>
    <t xml:space="preserve">Душина И.В., Коринская В.А., Щенев В.А. под ред. Дронова В.П. География </t>
  </si>
  <si>
    <t>Сивоглазов В.И., Суматохин С.В. Естествознание. 5 кл.</t>
  </si>
  <si>
    <t>Потребность ОУ с учетом имеющегося фонда</t>
  </si>
  <si>
    <t>Планируемое кол-во обучающихся на 2011-2012 уч. год (чел.)</t>
  </si>
  <si>
    <t>Ведюшкин В.А., Бурин С.Н. Всеобщая история. История Нового времени. 8 кл.</t>
  </si>
  <si>
    <t>Андреев И.Л., Данилевский И.Н.История России. 7 кл.</t>
  </si>
  <si>
    <t>Захарова Е.Н.Под ред. Алексашкиной Л.Н. Новая история. Мир с конца XV по XVIII век. 7 кл.</t>
  </si>
  <si>
    <t>Захарова Е.Н.Под ред. Данилевского И.Н. и Волобуева О.В. История России. XIX – начало XX века. 8 кл.</t>
  </si>
  <si>
    <t>Захарова Е.Н.Под ред. Алексашкиной Л.Н. Новая история. Мир в XIX – начале XX века. 8 кл.</t>
  </si>
  <si>
    <t>Савинкина Е.В., Логинова Г.П. Химия. Мир веществ. 8 кл.</t>
  </si>
  <si>
    <t>Гузей Л.С. и др.Химия. 8 кл.</t>
  </si>
  <si>
    <t>Сахаров А.Н., Боханов А.Н. История России (базовый и профильный уровни)</t>
  </si>
  <si>
    <t>Загладин Н.В., Козленко СИ., Минаков С.Т. и др. История России (базовый и профильный уровни)</t>
  </si>
  <si>
    <t>Сахаров А.Н., Буганов В.И.; Буганов В.И., Зырянов П.Н. под ред. Сахарова А.Н. История России (профильный уровень)</t>
  </si>
  <si>
    <t>Шестаков В.А. под ред. Сахарова А.Н. История России (профильный уровень)</t>
  </si>
  <si>
    <t>Данилов А.А., Косулина Л.Г., Брандт М.Ю. История (базовый уровень)</t>
  </si>
  <si>
    <t>Алексашкина Л.Н., Данилов А.А., Косулина Л.Г. История (базовый уровень)</t>
  </si>
  <si>
    <t>Чертов В.Ф., Трубина Л.А., Ипполитова Н.А. и др. / Под ред. Чертова В.Ф. Литература</t>
  </si>
  <si>
    <t>Агеносов В.В., Голубков М.М., Корниенко Н.В. Литература (базовый уровень)</t>
  </si>
  <si>
    <t>Биккулова И.А., Лейфман И.М., Обернихина Г.А.           / Под ред. Обернихиной Г.А. Литература (профильный уровень)</t>
  </si>
  <si>
    <t>Емельянова Т.В., Мацыяка Е.В.Обернихина Г.А. / Под ред. Обернихиной Г.А. Литература (профильный уровень)</t>
  </si>
  <si>
    <t>Голубков М.М., Скороспелова Е.Б. / Под ред. Беленького Г.И. Литература (базовый и профильный уровни)</t>
  </si>
  <si>
    <t>Ионин Г.Н., Скатов Н.Н., Лотман Л.М. и др. под ред. Ионина Г.Н. Литература (базовый и профильный уровни)</t>
  </si>
  <si>
    <t>Еремин В.В., Дроздов А.А., Кузьменко Н.Е., Лунин В.В. Химия. 8 кл.</t>
  </si>
  <si>
    <t>Еремин В.В., Кузьменко Н.Е., Дроздов А.А., Лунин В.В. Химия. 9 кл.</t>
  </si>
  <si>
    <t>Иванова Р.Г.Химия. 8–9 кл.</t>
  </si>
  <si>
    <t>Вахрушев А.А., Бурский О.В., Раутиан А.С. Биология. От амебы до человека. 7 кл.</t>
  </si>
  <si>
    <t>Пономарева И.Н., Корнилова О.А., Кучменко В.С. Биология. Растения. Бактерии. Грибы. Лишайники. 6 кл.</t>
  </si>
  <si>
    <t>Константинов В.М., Бабенко В.Г., Кучменко В.С. Биология. Животные. 7 кл.</t>
  </si>
  <si>
    <t>Теремов А.В., Петросова Р.А. / Под ред. Никишова А.И. Биология (базовый уровень)</t>
  </si>
  <si>
    <t>Кикоин А.К., Кикоин И.К., Шамаш С.Я. и др. под ред. Орлова В.А. Физика (профильный уровень)</t>
  </si>
  <si>
    <t>Разумовский В.Г., Орлов В.А., Майер В.В. и др. Физика (базовый уровень)</t>
  </si>
  <si>
    <t>Степанова Г.Н.  Физика (профильный уровень)</t>
  </si>
  <si>
    <t>Академкнига/Учебник</t>
  </si>
  <si>
    <t>ACT, Астрель</t>
  </si>
  <si>
    <t>Желтовская Л.Я. Русский язык</t>
  </si>
  <si>
    <t>Баласс</t>
  </si>
  <si>
    <t>Бунеев Р.Н., Бунеева Е.В., Пронина О.В. Русский язык</t>
  </si>
  <si>
    <t>Просвещение</t>
  </si>
  <si>
    <t>Зеленина Л.М., Хохлова Т.Е. Русский язык</t>
  </si>
  <si>
    <t>Лобжанидзе А.А. / Под ред. Дронова В.П., Кондакова А.М. География</t>
  </si>
  <si>
    <t>Кузнецов А.П., Савельева Л.Е., Дронов В.П. / Под ред. Дронова В.П., Кондакова А.М. География</t>
  </si>
  <si>
    <t>Дронов В.П., Савельева Л.Е.  География</t>
  </si>
  <si>
    <t>Чернова Н.М., Галушин В.М., Константинов В.М. Экология (профильный уровень)</t>
  </si>
  <si>
    <t>Емохонова Л. Г. Мировая художественная культура (базовый уровень)</t>
  </si>
  <si>
    <t>Данилова Г.И. Мировая художественная культура (базовый уровень)</t>
  </si>
  <si>
    <t>Рапацкая Л.А.  Мировая художественная культура (базовый и профильный уровни)</t>
  </si>
  <si>
    <t>Рапацкая Л.А. Мировая художественная культура (базовый и профильный уровни)</t>
  </si>
  <si>
    <t>Рапацкая Л.А. Русская художественная культура (профильный уровень)</t>
  </si>
  <si>
    <t>Солодовников Ю.А.  Мировая художественная культура (базовый уровень)</t>
  </si>
  <si>
    <t>Гапоненко А.В., Кропивянская C.O., Кузина О.В. и др. под ред. Чистяковой С.Н. Технология (базовый уровень)</t>
  </si>
  <si>
    <t>Русский язык</t>
  </si>
  <si>
    <t>Чуракова Н.А., Каленчук М.Л., Малаховская О.В.  Русский язык</t>
  </si>
  <si>
    <t>Каленчук М.Л. и др.  Русский язык</t>
  </si>
  <si>
    <t>Желтовская Л.Я.  Русский язык</t>
  </si>
  <si>
    <t>Бунеев Р.Н., Бунеева Е.В., Пронина О.В.  Русский язык</t>
  </si>
  <si>
    <t>Зеленина Л.М., Хохлова Т.Е.  Русский язык</t>
  </si>
  <si>
    <t>Мой учебник</t>
  </si>
  <si>
    <t>Граник Г.Г., Гвинджилия О.В.  Русский язык</t>
  </si>
  <si>
    <t>Граник Г.Г., Кантаровская О.З., Токмакова И.П.  Русский язык</t>
  </si>
  <si>
    <t>Иванов С.В. и др.  Русский язык</t>
  </si>
  <si>
    <t>Иванов С.В., Кузнецова М.И., Петленко Л.В., Романова В.Ю.  Русский язык</t>
  </si>
  <si>
    <t>Канакина В.П., Горецкий В.Г.  Русский язык</t>
  </si>
  <si>
    <t>Полякова А.В.  Русский язык</t>
  </si>
  <si>
    <t>Рамзаева Т.Г.  Русский язык</t>
  </si>
  <si>
    <t>Репкин В.В., Восторгова Е.В. Некрасова Т.В.  Русский язык</t>
  </si>
  <si>
    <t>Репкин В.В.,Восторгова Е.В., Некрасова Т.В. и др.  Русский язык</t>
  </si>
  <si>
    <t>Литературное чтение</t>
  </si>
  <si>
    <t>Джежелей О.В.  Литературное чтение</t>
  </si>
  <si>
    <t>Ефросинина Л.А.  Литературное чтение</t>
  </si>
  <si>
    <t>Кац Э.Э.  Литературное чтение</t>
  </si>
  <si>
    <t>Климанова Л.Ф., Горецкий В.Г., Голованова М.В.  Литературное чтение</t>
  </si>
  <si>
    <t>Кудина Г.Н., Новлянская З.Н.  Литературное чтение</t>
  </si>
  <si>
    <t>Оникс</t>
  </si>
  <si>
    <t xml:space="preserve">Учебная литература </t>
  </si>
  <si>
    <t>Матвеева Е.И.  Литературное чтение</t>
  </si>
  <si>
    <t>Романовская З.И.  Литературное чтение</t>
  </si>
  <si>
    <t>Чуракова Н.А.  Литературное чтение</t>
  </si>
  <si>
    <t>Иностранный язык</t>
  </si>
  <si>
    <t>Под ред. Воробьева Ю.Л.Основы безопасности жизнедеятельности. 5 кл.</t>
  </si>
  <si>
    <t>Под ред. Воробьева Ю.Л.Основы безопасности жизнедеятельности. 6 кл.</t>
  </si>
  <si>
    <t>Под ред. Воробьева Ю.Л.Основы безопасности жизнедеятельности. 7 кл.</t>
  </si>
  <si>
    <t>Под ред. Воробьева Ю.Л.Основы безопасности жизнедеятельности. 8 кл.</t>
  </si>
  <si>
    <t>Под ред. Воробьева Ю.Л.Основы безопасности жизнедеятельности. 9 кл.</t>
  </si>
  <si>
    <t>Смирнов А.Т. и др. Основы безопасности жизнедеятельности. 5 кл.</t>
  </si>
  <si>
    <t xml:space="preserve">Смирнов А.Т. и др. Основы безопасности жизнедеятельности. 6 кл. </t>
  </si>
  <si>
    <t xml:space="preserve">Смирнов А.Т. и др. Основы безопасности жизнедеятельности. 7 кл. </t>
  </si>
  <si>
    <t xml:space="preserve">Смирнов А.Т. и др. Основы безопасности жизнедеятельности. 8 кл. </t>
  </si>
  <si>
    <t>Чуракова Н.А. и др.Русский язык. Ч. 1, 2, 3. 2 кл.</t>
  </si>
  <si>
    <t>Академкнига</t>
  </si>
  <si>
    <t>Бунеев Р.Н., Бунеева Е.В., Пронина О.В. Под ред. Леонтьева А.А. Русский язык. Ч. 1, 2. 4 кл.</t>
  </si>
  <si>
    <t>Иванов С.В. и др. Русский язык. Ч. 1, 2. 3 кл.</t>
  </si>
  <si>
    <t>Иванов С.В. и др. Русский язык. Ч. 1, 2. 4 кл.</t>
  </si>
  <si>
    <t>Репкин В.В. и др. Русский язык. Ч. 1, 2. 2 кл.</t>
  </si>
  <si>
    <t>Репкин В.В. и др. Русский язык. Ч. 1, 2. 3 кл.</t>
  </si>
  <si>
    <t>Репкин В.В. и др. Русский язык. Ч. 1, 2. 4 кл.</t>
  </si>
  <si>
    <t xml:space="preserve">Канакина В.П., Горецкий В.Г.   Русский язык. Ч. 1, 2. 2 кл. </t>
  </si>
  <si>
    <t>Канакина В.П.Русский язык. Ч. 1, 2. 3 кл.</t>
  </si>
  <si>
    <t>Романовская З.И.Литературное чтение. Ч. 1, 2. 2 кл.</t>
  </si>
  <si>
    <t>Бунеев Р.Н., Бунеева Е.В. Литературное чтение. Ч. 1, 2. 3 кл.</t>
  </si>
  <si>
    <t>Бунеев Р.Н., Бунеева Е.В. Литературное чтение. Ч. 1, 2. 4 кл.</t>
  </si>
  <si>
    <t>Ефросинина Л.А., Оморокова М.И. Литературное чтение  Ч. 1, 2. 3 кл.</t>
  </si>
  <si>
    <t>Ефросинина Л.А., Оморокова М.И. Литературное чтение  Ч. 1, 2. 4 кл.</t>
  </si>
  <si>
    <t>Матвеева Е.И.    Литературное чтение.  Ч. 1, 2. 2 кл.</t>
  </si>
  <si>
    <t>Джежелей О.В.  Чтение и литература. Ч. 1, 2, 3. 2 кл.</t>
  </si>
  <si>
    <t xml:space="preserve">Дрофа </t>
  </si>
  <si>
    <t>Грехнева Г.М., Корепова К.Е. Литературное чтение. Ч. 1, 2. 3 кл.</t>
  </si>
  <si>
    <t>Грехнева Г.М., Корепова К.Е. Литературное чтение. Ч. 1, 2. 4 кл.</t>
  </si>
  <si>
    <t>Лазарева В.А.Литературное чтение.  Ч. 1, 2. 3 кл.</t>
  </si>
  <si>
    <t>Лазарева В.А.Литературное чтение.  Ч. 1, 2. 4 кл.</t>
  </si>
  <si>
    <t>Кудина Г.Н., Новлянская З.Н. Литературное чтение.   Ч. 1, 2. 4 кл.</t>
  </si>
  <si>
    <t xml:space="preserve">Климанова Л.Ф. и др. Родная речь. Ч. 1, 2. 2 кл. </t>
  </si>
  <si>
    <t xml:space="preserve">Климанова Л.Ф. и др. Родная речь. Ч. 1, 2. 3 кл. </t>
  </si>
  <si>
    <t xml:space="preserve">Федоров </t>
  </si>
  <si>
    <t>Свиридова В.Ю., Чуракова Н.А. Литературное чтение.  Ч. 1, 2. 2 кл.</t>
  </si>
  <si>
    <t>Стрельцова Л.Е., Тамарченко Н.Д.Литературное чтение. Ч. 1, 2. 3 кл.</t>
  </si>
  <si>
    <t>Ларькина С.В., Горячева Н.Ю., Насоновская Е.В. Английский язык. 2 кл</t>
  </si>
  <si>
    <t>Тер-Минасова С.Г., Узунова Л.М., Обукаускайте Д.С., Сухина И.И.  Английский язык. Ч. 1, 2. 2 кл.</t>
  </si>
  <si>
    <t>Тер-Минасова С.Г., Узунова Л.М., Обукаускайте Д.С., Сухина И.И.  Английский язык. Ч. 1, 2. 3 кл.</t>
  </si>
  <si>
    <t>Гальскова Н.Д., Жукова И.В., Миронова Л.В.Немецкий язык. 4 кл.</t>
  </si>
  <si>
    <t>АСТ-ПРЕСС-МАРТ,  АСТ-ПРЕСС-ШКОЛА</t>
  </si>
  <si>
    <t>Никитенко З.Н. и др. Английский язык. 2 кл.</t>
  </si>
  <si>
    <t xml:space="preserve">Никитенко З.Н., Долгова Л.А.  Английский язык. 3 кл. </t>
  </si>
  <si>
    <t xml:space="preserve">Никитенко З.Н.,Безукладников К.Э. Английский язык. 4 кл. </t>
  </si>
  <si>
    <t>Кузовлев В.П. и др. Английский язык. 2 кл.</t>
  </si>
  <si>
    <t>Кузовлев В.П. и др. Английский язык. 3 кл.</t>
  </si>
  <si>
    <t>Головина В.А., Кошеленко Г.А., Уколова В.И. и др. под ред. Бонгард-Левина Г.М. Всеобщая история. История Древнего мира.</t>
  </si>
  <si>
    <t>Сухов В.В., Морозов А.Ю., Абдулаев Э.Н. под ред. Данилевского И.Н. и Волобуева О.В. Всеобщая история. История Средних веков</t>
  </si>
  <si>
    <t>Намазова А.С, Захарова Е.Н. Всеобщая история. История нового времени</t>
  </si>
  <si>
    <t>Намазова А.С., Захарова Е.Н. Всеобщая история. История нового времени</t>
  </si>
  <si>
    <t>Алексашкина Л.Н. Всеобщая история. Новейшая история</t>
  </si>
  <si>
    <t>Данилов Д.Д., Кузнецов А.В., Кузнецова С.С. и др. Всеобщая история. История Древнего мира</t>
  </si>
  <si>
    <t>Данилов Д.Д, Кузнецов А.В., Сизова Е.В. и др.  Всеобщая история. Средние века</t>
  </si>
  <si>
    <t>Данилов А.А., Данилов Д.Д., Клоков В.А. и др. История России. Российская история с древнейших времен до начала XVI века.</t>
  </si>
  <si>
    <t>Данилов Д.Д., Кузнецов А.В., Кузнецова С.С. и др. Всеобщая история. История Нового времени.</t>
  </si>
  <si>
    <t xml:space="preserve">Данилов Д.Д., Лисейцев Д.В., Павлова Н.С. и др. История России. </t>
  </si>
  <si>
    <t>Данилов Д.Д., Кузнецов А.В., Кузнецова С.С. и др.  Всеобщая история. История Нового времени.</t>
  </si>
  <si>
    <t>Данилов Д.Д., Клоков В.А., Кузнецова С.С. и др. История России. ХIХ-начало ХХ века</t>
  </si>
  <si>
    <t>Данилов Д.Д., Кузнецов А.В., Кузнецова С.С. и др.  Всеобщая история. История новейшего времени</t>
  </si>
  <si>
    <t>Данилов Д.Д., Клоков В.А., Кузнецов А.В. и др.   История России. XX-начало XXI века</t>
  </si>
  <si>
    <t>Колпаков С.В., Селунская Н.А. Всеобщая история. История Древнего мира</t>
  </si>
  <si>
    <t>Пономарев М.В., Абрамов А.В., Тырин С.В. Всеобщая история. История Средних веков</t>
  </si>
  <si>
    <t>Ведюшкин В.А., Бурин СН. Всеобщая история. История Нового времени</t>
  </si>
  <si>
    <t>Ведюшкин В.А., Бурин С.Н. Всеобщая история. История Нового времени</t>
  </si>
  <si>
    <t>Шубин А.В. Всеобщая история. Новейшая история</t>
  </si>
  <si>
    <t>Майков А.Н.  История</t>
  </si>
  <si>
    <t>Питерских А.С., Гуров Г.Е. под ред. Неменского Б.М. Изобразительное искусство</t>
  </si>
  <si>
    <t>Науменко Т.И., Алеев В.В. Музыка</t>
  </si>
  <si>
    <t>Науменко Т.И., Алеев В.В.  Музыка</t>
  </si>
  <si>
    <t>Сергеева Г.П., Критская Е.Д.  Музыка</t>
  </si>
  <si>
    <t>Сергеева Г.П., Кашекова И.Э., Критская Е.Д.  Музыка</t>
  </si>
  <si>
    <t>Ахметзянов М.Г., Багаутдинова Л.С., Вербовая Н.Н. и др. Литература</t>
  </si>
  <si>
    <t>Русина Н.С., Бирюкова С.К., Багаутдинова Л.С. и др. Литература</t>
  </si>
  <si>
    <t>Бирюкова С.К., Мальцева К.В. и др. Литература</t>
  </si>
  <si>
    <t>Вербовая Н.Н., Русина Н.С., Бирюкова С.К. и др. Литература</t>
  </si>
  <si>
    <t>Быстрова Е.А., Александрова О.А., Зеленова О.В. и др. Русский язык</t>
  </si>
  <si>
    <t>Быстрова Е.А., Александрова О.М., Сапронова Т.Ф. и др. Русский язык</t>
  </si>
  <si>
    <t>Быстрова Е.А., Шабанова И.Л., Мангутова Н.В. Русский язык</t>
  </si>
  <si>
    <t>Быстрова Е.А., Мангутова Н.В., Новикова Л.И. и др. Русский язык</t>
  </si>
  <si>
    <t>Кудрявцева Т.С, Арзуманова Р.А., Нефедова P.M. и др. Русский язык</t>
  </si>
  <si>
    <t>Вербовая Н.Н., Нартов К.М., Умнова М.В. и др. под ред. Черкезовой М.В. Русская литература</t>
  </si>
  <si>
    <t>Черкезова М.В., Ганженко М.Б., Критарова Ж.Н. и др. под ред. Черкезовой М.В. Русская литература</t>
  </si>
  <si>
    <t>Цветова Л.М. Окружающий мир</t>
  </si>
  <si>
    <t>Мнемозина</t>
  </si>
  <si>
    <t>Кузин B.C., Кубышкина Э.И. Изобразительное искусство</t>
  </si>
  <si>
    <t>Кузин B.C. Изобразительное искусство</t>
  </si>
  <si>
    <t>Неменская Л.А. под ред. Неменского Б.М. Изобразительное искусство</t>
  </si>
  <si>
    <t>Коротеева Е.И. под ред. Неменского Б.М. Изобразительное искусство</t>
  </si>
  <si>
    <t>Горяева Н.А., Неменская Л.А., Питерских А.С. под ред. Неменского Б.М. Изобразительное искусство</t>
  </si>
  <si>
    <t>Шпикалова Т.Я., Ершова Л.В. Изобразительное искусство</t>
  </si>
  <si>
    <t>Шпикалова Т.Я., Ершова Л.В., Величкина Г.А. Изобразительное искусство</t>
  </si>
  <si>
    <t>Алеев В.В., Кичак Т.Н. Музыка</t>
  </si>
  <si>
    <t>АлеевВ.В., КичакТ.Н. Музыка</t>
  </si>
  <si>
    <t>Алеев В.В. Музыка</t>
  </si>
  <si>
    <t>Бакланова Т.И.  Музыка</t>
  </si>
  <si>
    <t>Критская Е.Д., Сергеева Г.П., Шмагина Т.С. Музыка</t>
  </si>
  <si>
    <t>Критская Е.Д., Сергеева Т.П. Шмагина Т.С. Музыка</t>
  </si>
  <si>
    <t>Критская Е.Д., Сергеева Г.П. Шмагина Т.С. Музыка</t>
  </si>
  <si>
    <t>Ригина Г.С. Музыка</t>
  </si>
  <si>
    <t>Усачева В.О., Школяр Л.В. Музыка</t>
  </si>
  <si>
    <t>Иванова Т.Г., Матяш Н.В, Семенович Н.А. и др. под ред. Симоненко В.Д. Технология</t>
  </si>
  <si>
    <t>Иванова Т.Г., Матяш Н.В., Самородский П.С. и др. под ред. Симоненко В.Д. Технология</t>
  </si>
  <si>
    <t>Конышева Н.М. Технология</t>
  </si>
  <si>
    <t>Лутцева Е.А. Технология</t>
  </si>
  <si>
    <t>Малышева Н.А. Технология</t>
  </si>
  <si>
    <t>Введенский Э.Л., Плешаков А.А. Природоведение</t>
  </si>
  <si>
    <t>Никишов А.И. Естествознание</t>
  </si>
  <si>
    <t>ВЛАДОС</t>
  </si>
  <si>
    <t>Овчарова Е.Н. Природоведение</t>
  </si>
  <si>
    <t>Пакулова В. М., Иванова Н.В. Природоведение</t>
  </si>
  <si>
    <t>Плешаков А.А., Сонин Н.И. Природоведение</t>
  </si>
  <si>
    <t>Сергеев Б.Ф., Тиходеев О.Н., Тиходеева М.Ю. Природоведение</t>
  </si>
  <si>
    <t>Сивоглазов В.И., Суматохин С.В. Природоведение</t>
  </si>
  <si>
    <t>Сухова Т.С., Строганов В.И. Природоведение</t>
  </si>
  <si>
    <t>Сухова Т.С., Драгомилов А.Г. Природоведение</t>
  </si>
  <si>
    <t>Викторов В.П., Никишов А.И. Биология</t>
  </si>
  <si>
    <t>Никишов А.И., Шарова И.Х. Биология</t>
  </si>
  <si>
    <t>Любимова З.В., Маринова К.В. Биология</t>
  </si>
  <si>
    <t>Коринская В.А., Душина И.В., Щенев В.А. География</t>
  </si>
  <si>
    <t>Баринова И.И. География России</t>
  </si>
  <si>
    <t>Дронов В.П., Ром В.Я. География России. Население и хозяйство</t>
  </si>
  <si>
    <t>Кузнецова Л.М.  Химия (профильный уровень)</t>
  </si>
  <si>
    <t>Кузнецова Л.М.  Химия (базовый уровень)</t>
  </si>
  <si>
    <t>Новошинский И.И., Новошинская Н.С. Химия (профильный уровень)</t>
  </si>
  <si>
    <t>Новошинский И.И., Новошинская Н.С. Химия (базовый уровень)</t>
  </si>
  <si>
    <t>Данилов А.А., Барсенков А.С., Горинов М.М. и др. / Под ред. Данилова А.А., Филиппова А.В. История России, (1900-1945) (базовый уровень)</t>
  </si>
  <si>
    <t>Волобуев О.В., Пономарев М.В. Всеобщая история (базовый уровень)</t>
  </si>
  <si>
    <t>Климов О.Ю., Земляницин В.А., Носков В.В., Искровская Л.В.  / Под ред. Мясникова В.С. Всеобщая история (базовый уровень)</t>
  </si>
  <si>
    <t>Рудзитис Г.Е., Фельдман Ф.Г. Химия (базовый уровень)</t>
  </si>
  <si>
    <t>Цветков Л.А. Химия (базовый и профильный уровни)</t>
  </si>
  <si>
    <t>Криксунов Е.А., Пасечник В.В. Экология (профильный уровень)</t>
  </si>
  <si>
    <t>10(11)</t>
  </si>
  <si>
    <t>Миркин Б.М., Наумова Л.Г., Суматохин СВ. Экология (профильный уровень)</t>
  </si>
  <si>
    <t>Ладыгин М.Б., Нефедова Н.А., Тренина Т.Г. и др.  Литература</t>
  </si>
  <si>
    <t>Ладыгин М.Б., Нефедова Н.А., Тренина Т.Г.  Литература</t>
  </si>
  <si>
    <t>Ладыгин М.Б., Зайцева О.Н., Нефедова Н.А.   Литература</t>
  </si>
  <si>
    <t>Ладыгин М.Б., Есин А.Б., Нефедова Н.А.   Литература</t>
  </si>
  <si>
    <t>Меркин Г.С Литература</t>
  </si>
  <si>
    <t>Меркин Г.С. Литература</t>
  </si>
  <si>
    <t>Зинин С.А., Сахаров В.И., Чалмаев В.А. Литература</t>
  </si>
  <si>
    <t>Снежневская М.А., Хренова О.М., Кац Э.Э. под ред. Беленького Г.И. Литература</t>
  </si>
  <si>
    <t>Снежневская М.А., Хренова О.М. под ред. Беленького Г.И. Литература</t>
  </si>
  <si>
    <t>Беленький Г.И., Демидова Н.А., Колокольцев Е.Н. и др. под ред. Беленького Г.И. Литература</t>
  </si>
  <si>
    <t>Беленький Г.И. Литература</t>
  </si>
  <si>
    <t>Беленький Г.И., Красновский Э.А., Леонов СА. и др. под ред. Беленького Г.И. Литература</t>
  </si>
  <si>
    <t>Афанасьева О.В., Михеева И.В. Английский язык</t>
  </si>
  <si>
    <t>Биболетова М.З., Добрынина Н.В., Трубанева Н.Н. Английский язык</t>
  </si>
  <si>
    <t>Ваулина Ю.Е., Дули Д., Подоляко О.Е., Эванс В.  Английский язык</t>
  </si>
  <si>
    <t>Ваулина Ю.Е., Эванс В., Дули Д. и др.  Английский язык</t>
  </si>
  <si>
    <t>Ваулина Ю.Е., Эванс В., Дули Д., Подоляко О.Е. и др.  Английский язык</t>
  </si>
  <si>
    <t>Деревянко Н.Н., Жаворонкова С.В., Карпова Л.Г. и др. Английский язык</t>
  </si>
  <si>
    <t>Деревянко Н.Н., Жаворонкова С.В., Козятинская Л.В. и др. Английский язык</t>
  </si>
  <si>
    <t>Дворецкая О.Б., Казырбаева Н.Ю, Кузеванова Н.И. и др. Английский язык</t>
  </si>
  <si>
    <t>Гроза О.Л., Дворецкая О.Б., Казырбаева Н.Ю. и др. Английский язык</t>
  </si>
  <si>
    <t>Кауфман К.И., Кауфман М.Ю.  Английский язык (4-й год обучения)</t>
  </si>
  <si>
    <t>Кауфман К.И., Кауфман М.Ю. Английский язык (1-й год обучения)</t>
  </si>
  <si>
    <t>Кауфман К.И., Кауфман М.Ю. Английский язык</t>
  </si>
  <si>
    <t>Кузовлев В.П., Лапа Н.М., Дуванова О.В. и др. Английский язык</t>
  </si>
  <si>
    <t>Кузовлев В.П., Лапа Н.М., Перегудова Э.Ш. и др. Английский язык</t>
  </si>
  <si>
    <t>Литтлджон Э., Хикс Д. / Под ред. Виноградовой О.И. Английский язык</t>
  </si>
  <si>
    <t>Липова Е.Е. Испанский язык</t>
  </si>
  <si>
    <t>Анурова И.В., Соловцова Э.И. Испанский язык</t>
  </si>
  <si>
    <t>Кондрашова Н.А. Испанский язык</t>
  </si>
  <si>
    <t>Кондрашова Н.А., Костылева СВ. Испанский язык</t>
  </si>
  <si>
    <t>Бим И.Л., Рыжова Л.Н. Немецкий язык</t>
  </si>
  <si>
    <t>Бим И.Л. Немецкий язык</t>
  </si>
  <si>
    <t>Бим И.Л., Санникова Л.М., Садомова Л.В. Немецкий язык</t>
  </si>
  <si>
    <t>Бим И.Л., Садомова Л.В., Артемова Н.А. и др. Немецкий язык</t>
  </si>
  <si>
    <t>Бим И.Л., Санникова Л.М., Картова А.С. и др. Немецкий язык</t>
  </si>
  <si>
    <t>Бим И.Л., Садомова Л.В., Каплина О.В. Немецкий язык</t>
  </si>
  <si>
    <t>Гальскова Н.Д., Борисова Е.М., Шорихина И.Р. Немецкий язык</t>
  </si>
  <si>
    <t>Гальскова Н.Д., Лясковская Е.В. Немецкий язык</t>
  </si>
  <si>
    <t>Гальскова Н.Д., Лясковская Е.В., Перевозник Е.П. и др. Немецкий язык</t>
  </si>
  <si>
    <t>Селиванова Н.А., Шашурина А.Ю. Французский язык</t>
  </si>
  <si>
    <t>Кулигина А.С, Иохим О.В. Французский язык</t>
  </si>
  <si>
    <t>Григорьева Е.Я., Горбачева Е.Ю. Французский язык</t>
  </si>
  <si>
    <t>Бунимович Е.А., Дорофеев Г.В., Суворова С.Б. и др.  Математика</t>
  </si>
  <si>
    <t>Бунимович Е.А., Дорофеев Г.В., Кузнецова Л.В. и др.  Математика</t>
  </si>
  <si>
    <t>Виленкин Н.Я., Жохов В.И., Чесноков А.С. и др. Математика</t>
  </si>
  <si>
    <t>Дорофеев Г.В., Шарыгин И.Ф., Суворова СБ. и др. Математика</t>
  </si>
  <si>
    <t>Дорофеев Г.В., Петерсон Л.Г. Математика</t>
  </si>
  <si>
    <t>Дорофеев Г.В., Петерсон Л.Г.  Математика</t>
  </si>
  <si>
    <t>Зубарева И.И., Мордкович А.Г. Математика</t>
  </si>
  <si>
    <t>Муравин Г.К., Муравина О.В. Математика</t>
  </si>
  <si>
    <t>Никольский СМ., Потапов М.К., Решетников Н.Н. и др. Математика</t>
  </si>
  <si>
    <t>Никольский С.М., Потапов М.К., Решетников Н.Н. и др. Математика</t>
  </si>
  <si>
    <t>Александров А.Д., Вернер А.Л., Рыжик В.И., Ходот Т.Г.  Геометрия</t>
  </si>
  <si>
    <t>Александров А.Д., Вернер А.Л., Рыжик В.И. и др.  Геометрия</t>
  </si>
  <si>
    <t>Александров А.Д., Вернер А.Л., Рыжик В.И.   Геометрия</t>
  </si>
  <si>
    <t>Алимов Ш.А.. Колягин Ю.М., Сидоров Ю.В. и др. Алгебра</t>
  </si>
  <si>
    <t>Дорофеев Г.В., Суворова СБ., Бунимович Е.А. и др. Алгебра</t>
  </si>
  <si>
    <t>Боголюбов Л.Н., Лукашева Е.А., Матвеев А.И. и др. под ред. Боголюбова Л.Н. и др. Право (профильный уровень)</t>
  </si>
  <si>
    <t>Матвеев А.И., Кудрявцев В.Н., Амбросимова Е.Б. под ред. Боголюбова Л.Н. Право (профильный уровень)</t>
  </si>
  <si>
    <t>Воронцов А.В., Романов К.С., Баранов П.А. под ред. Бордовского Г.А. Право (профильный уровень)</t>
  </si>
  <si>
    <t>Никитин А.Ф. Право (профильный уровень)</t>
  </si>
  <si>
    <t>Никитин А.Ф. Право (базовый уровень)</t>
  </si>
  <si>
    <t>Певцова Е.А. Право (базовый и профильный уровни)</t>
  </si>
  <si>
    <t>Иванов СИ., Шереметова В.В., Скляр М.А. и др. под ред. Иванова СИ. Экономика (профильный уровень)</t>
  </si>
  <si>
    <t>Королева Г.Э., Бурмистрова Т.В. Экономика (базовый уровень)</t>
  </si>
  <si>
    <t>Глозман Е.С., Глозман А.Е., Ставрова О.Б. и др. под ред. Хотунцева Ю.Л. Технология. Технический труд</t>
  </si>
  <si>
    <t>Павлова А.А., Корзинова Е.И. Технология. Черчение и графика</t>
  </si>
  <si>
    <t>Казакевич В.М., Молева Г.А.  Технология. Технический труд</t>
  </si>
  <si>
    <t>Крупская Ю.В., Лебедева Н.И., Литикова Л.В. и др. под ред. Симоненко В.Д. Технология. Обслуживающий труд</t>
  </si>
  <si>
    <t>Тищенко А.Т., Синица Н.В.  Технология. Технический труд</t>
  </si>
  <si>
    <t>Самородский П.С., Симоненко В.Д., ТищенкоА.Т. под ред. Симоненко В.Д. Технология. Технический труд</t>
  </si>
  <si>
    <t>Ганженко М.Б., Корнута И.В., Мансурова A.M. и др. под ред. Черкезовой М.В. Русская литература</t>
  </si>
  <si>
    <t>Черкезова М.В., Вербовая Н.Н., Жижина А.Д. и др. Русская литература</t>
  </si>
  <si>
    <t>Тер-Минасова С.Г., Узунова Л.М., Сухина Е.И. Английский язык</t>
  </si>
  <si>
    <t>Бим И.Л., Рыжова Л.И. Немецкий язык</t>
  </si>
  <si>
    <t>Гальскова Н.Д., Артемова Н.А., Гаврилова Т.А. Немецкий язык</t>
  </si>
  <si>
    <t>Гальскова Н.Д., Гез Н.И. Немецкий язык</t>
  </si>
  <si>
    <t>Воинова А.А., Бухарова Ю.А. Испанский язык</t>
  </si>
  <si>
    <t>Касаткина Н.М. Французский язык</t>
  </si>
  <si>
    <t>Береговская Э.М. Французский язык</t>
  </si>
  <si>
    <t>Кулигина А.С., Кирьянова М.Г. Французский язык</t>
  </si>
  <si>
    <t>Кулигина А.С. Французский язык</t>
  </si>
  <si>
    <t>Глазунов А.Т., Кабардин О.Ф., Малинин А.Н. и др. под ред. Пинского А.А., Кабардина О.Ф. Физика (профильный уровень)</t>
  </si>
  <si>
    <t>Мякишев Г.Я., Буховцев Б.Б., Сотский Н.Н. . Физика (базовый и профильный уровни)</t>
  </si>
  <si>
    <t>Пурышева Н.С., Важеевская Н.Е., Исаев Д.А. Физика (базовый уровень)</t>
  </si>
  <si>
    <t>Баранов П.А., Ермолаева Л.К., Лебедева И.М. и др.        / Под ред. Ганелина Р.Ш. История России</t>
  </si>
  <si>
    <t>Баранов П.А., Вовина В.Г., Лебедева И.М. и др.              / Под ред. Ганелина Р.Ш. История России</t>
  </si>
  <si>
    <t>Лазукова Н.Н., Журавлёва О.Н. / Под ред.Ганелина Р.Ш. История России</t>
  </si>
  <si>
    <t>Измозик В.С., Журавлёва О.Н., Рудник С.Н. / Под ред. Ганелина Р.Ш. История России</t>
  </si>
  <si>
    <t>Данилевский И.Н., Андреев И.Л. История России</t>
  </si>
  <si>
    <t>Андреев И.Л., Данилевский И.Н. История России</t>
  </si>
  <si>
    <t>Ионов И.Н., Захарова Е.Н. под ред. Данилевского И.Н. История России</t>
  </si>
  <si>
    <t>Ляшенко Л.М.  История России</t>
  </si>
  <si>
    <t>Сухов В.В., Морозов А.Ю., Абдулаев Э.Н. под ред. Данилевского И.Н. История России</t>
  </si>
  <si>
    <t>Данилов А.А., Косулина Л.Г. История России</t>
  </si>
  <si>
    <t>Данилов А.А., Косулина Л.Г., Брандт М.Ю. История России</t>
  </si>
  <si>
    <t>Пчелов Е.В. История России</t>
  </si>
  <si>
    <t>Сахаров А.Н., Боханов А.Н. История России</t>
  </si>
  <si>
    <t>Загладин Н.В., Минаков СТ., Козленко СИ. и др. История России</t>
  </si>
  <si>
    <t>Сахаров А.Н. История России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</si>
  <si>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</si>
  <si>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</si>
  <si>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</si>
  <si>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</si>
  <si>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</si>
  <si>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</si>
  <si>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</si>
  <si>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</si>
  <si>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</si>
  <si>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</si>
  <si>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</si>
  <si>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</si>
  <si>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</si>
  <si>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 xml:space="preserve">Башмаков М.И., Нефедова М.Г. Математика </t>
  </si>
  <si>
    <t>16</t>
  </si>
  <si>
    <t>17</t>
  </si>
  <si>
    <t>18</t>
  </si>
  <si>
    <t>Саплина Е.В., Сивоглазов В.И. Саплин А.И. Окружающий мир</t>
  </si>
  <si>
    <t>21</t>
  </si>
  <si>
    <t>22</t>
  </si>
  <si>
    <t>23</t>
  </si>
  <si>
    <t>26</t>
  </si>
  <si>
    <t>34</t>
  </si>
  <si>
    <t>36</t>
  </si>
  <si>
    <t>37</t>
  </si>
  <si>
    <t>38</t>
  </si>
  <si>
    <t>Городилова Г.Г., Амшоков Х.Х., Амшокова С.К. и др. Русский язык (Абхазо-адыгская языковая группа )</t>
  </si>
  <si>
    <t>Кутузов А.Г., Романичева Е.С., Киселев А.К. / Под ред. Кутузова А.Г. Литература</t>
  </si>
  <si>
    <t>Кутузов А.Г. и др. Литература</t>
  </si>
  <si>
    <t>Кутузов А.Г., Леденева В.В., Романичева Е.С.  Литература</t>
  </si>
  <si>
    <t>Кутузов А.Г., Киселев А.К., Романичева Е.С.  Литература</t>
  </si>
  <si>
    <t>Муравин Г.К., Муравина О.В. Алгебра и начала математического анализа (базовый уровень)</t>
  </si>
  <si>
    <t>Никольский СМ., Потапов М.К., Решетников Н.Н. и др. Алгебра и начала математического анализа (базовый и профильный уровни)</t>
  </si>
  <si>
    <t>Погорелов А.В. Геометрия (базовый и профильный уровни)</t>
  </si>
  <si>
    <t>Потоскуев Е.В., Звавич Л.И. Геометрия (профильный уровень)</t>
  </si>
  <si>
    <t>Пратусевич М.Я., Столбов К.М., Головин А.Н. и др.  Алгебра и начала математического анализа (профильный уровень)</t>
  </si>
  <si>
    <t>Смирнова И.М. Геометрия (базовый уровень)</t>
  </si>
  <si>
    <t>Коровина В.Я., Журавлев В.П., Коровин В.И. Литература</t>
  </si>
  <si>
    <t>Канакина В.П., Горецкий В.Г. Русский язык</t>
  </si>
  <si>
    <t>Климанова Л.Ф., Бабушкина Т.В.  Русский язык</t>
  </si>
  <si>
    <t>Вита-Пресс</t>
  </si>
  <si>
    <t>Ломакович С.В., Тимченко Л.И.  Русский язык</t>
  </si>
  <si>
    <t>Дрофа</t>
  </si>
  <si>
    <t>Федоров</t>
  </si>
  <si>
    <t>Нечаева Н.В.  Русский язык</t>
  </si>
  <si>
    <t>Нечаева Н.В., Яковлева С.Г.  Русский язык</t>
  </si>
  <si>
    <t>Полякова А.В. Русский язык</t>
  </si>
  <si>
    <t>Ассоциация XXI век</t>
  </si>
  <si>
    <t>Соловейчик М.С, Кузьменко Н.С. Русский язык</t>
  </si>
  <si>
    <t>Сороко-Цюпа О.С., Смирнов В.П., Строганов А.И.  История  (профильный уровень)</t>
  </si>
  <si>
    <t>Чудинов А.В., Гладышев А.В., Степанов Ю.Г. и др. под ред. Чудинова А.В., Гладышева А.В. История  (базовый уровень)</t>
  </si>
  <si>
    <t>Русина Н.С., Бирюкова, Нартов К.М., Тодоров Л.В. и др.</t>
  </si>
  <si>
    <t>Черкезова М.В. и др.</t>
  </si>
  <si>
    <t>Александров А.Д.  Геометрия. 7–9 кл.</t>
  </si>
  <si>
    <t>Босова Л. Л. Информатика. 5 кл.</t>
  </si>
  <si>
    <t xml:space="preserve">Босова Л. Л. Информатика. 6 кл. </t>
  </si>
  <si>
    <t>Угринович Н. Д.Информатика и ИКТ. 7 кл.</t>
  </si>
  <si>
    <t>Петерсон Л. Г., Дорофеев Г. В.  Математика. Ч. 1, 2. 5 кл.</t>
  </si>
  <si>
    <t>Петерсон Л. Г., Дорофеев Г. В. Математика. Ч. 1, 2, 3. 6 кл.</t>
  </si>
  <si>
    <t>Мордкович А.Г.  Алгебра. Ч. 1, 2. 9 кл.</t>
  </si>
  <si>
    <t xml:space="preserve">Мордкович А.Г., Звавич Л.И., Рязановский А.Р. Алгебра. Ч. 1, 2. 8 кл. </t>
  </si>
  <si>
    <t xml:space="preserve">Мордкович А.Г., Звавич Л.И., Рязановский А.Р. Алгебра. Ч. 1, 2. 9 кл.    </t>
  </si>
  <si>
    <t>Никольский С.М. и др. Алгебра. 7 кл.</t>
  </si>
  <si>
    <t xml:space="preserve">Виленкин Н.Я. и др. Алгебра. 8 кл. </t>
  </si>
  <si>
    <t xml:space="preserve">Виленкин Н.Я. и др. Алгебра. 9 кл. </t>
  </si>
  <si>
    <t>Афонин И.В., Блинов В.А., Володин А.А. и др. / Под ред. Казакевича В.М., Молевой Г.А.     Технология. Технический труд</t>
  </si>
  <si>
    <t xml:space="preserve">Студеникин М.Т. История России. 6 кл. </t>
  </si>
  <si>
    <t xml:space="preserve">Студеникин М.Т.  История России. 7 кл. </t>
  </si>
  <si>
    <t>Под ред. Родригеса А.М. Новейшая история зарубежных стран. 9 кл.</t>
  </si>
  <si>
    <t>Саплина Е.В., Ляпустин Б.С., Саплин А.И. Всеобщая история. История Древнего мира. 5 кл.</t>
  </si>
  <si>
    <t>Брандт М.Ю. Всеобщая история.История Средних веков. 6 кл.</t>
  </si>
  <si>
    <t>Зырянов П.Н.История России. 8 кл.</t>
  </si>
  <si>
    <t>Москвин Г.В., Пуряева Н.Н., Ерохина Е.Л. Литература</t>
  </si>
  <si>
    <t>Москвин Г.В., Пуряева Н.Н., Ерохина Е.Л.  Литература</t>
  </si>
  <si>
    <t>Свиридова В.Ю. Литература</t>
  </si>
  <si>
    <t>Чертов В.Ф., Трубина Л.А., Ипполитова Н.А. и др. под ред. Чертова В.Ф. Литература</t>
  </si>
  <si>
    <t>Тер-Минасова С.Г., Узунова Л.М., Курасовская Ю.Б., Робустова В.В. и др. Английский язык</t>
  </si>
  <si>
    <t>Сафонова В.В., Соловова Е.Н. Английский язык</t>
  </si>
  <si>
    <t>Радченко О.А., Конго И.Ф., Зайферт Карен Немецкий язык</t>
  </si>
  <si>
    <t>Радченко О.А., Хебелер Г., Степкин Н.П. Немецкий язык</t>
  </si>
  <si>
    <t>Радченко О.А., Хебелер Г. Немецкий язык</t>
  </si>
  <si>
    <t>ЯцковскаяГ.В. Немецкий язык</t>
  </si>
  <si>
    <t>Кулигина А.С, Щепилова А.В. Французский язык</t>
  </si>
  <si>
    <t>Кулигина А.С., Щепилова А.В.  Французский язык</t>
  </si>
  <si>
    <t>Шацких В.Н. Французский язык</t>
  </si>
  <si>
    <t>Белоусова В.А., Соловцова Э.И. Испанский язык</t>
  </si>
  <si>
    <t>Александров А.Д. и др. Геометрия</t>
  </si>
  <si>
    <t>Александров А.Д., Вернер А.Л., Рыжик В.И.  Геометрия (углубленное изучение)</t>
  </si>
  <si>
    <t>Бутузов В.Ф., Кадомцев С.Б., Прасолов В.В. / Под ред. Садовничего В.А. Геометрия</t>
  </si>
  <si>
    <t>Виленкин Н.Я., Виленкин А.Н., Сурвилло Г.С .и др. Алгебра</t>
  </si>
  <si>
    <t>Виленкин Н.Я., Сурвилло Г.С, Симонов А.С. и др. Алгебра</t>
  </si>
  <si>
    <t>Кузнецов А.А., Бешенков С.А., Ракитина Е.А. и др. Информатика</t>
  </si>
  <si>
    <t>Кузнецов А.А., Григорьев С.Г., Гриншкун В.В., и др.  Информатика и ИКТ</t>
  </si>
  <si>
    <t>Боголюбов Л.Н., Иванова Л.Ф., Лазебникова А.Ю. и др.  Обществознание (базовый и профильный уровни)</t>
  </si>
  <si>
    <t>Мачульский В.В., Гейн А.Г., Кадочникова В.И. Информатика и ИКТ</t>
  </si>
  <si>
    <t>Брандт М.Ю. Всеобщая история. История Средних веков</t>
  </si>
  <si>
    <t>Вигасин А.А., Годер Г.И., Ртищева Г.А. История Средних веков</t>
  </si>
  <si>
    <t>Данилов А.А. История</t>
  </si>
  <si>
    <t>Данилов А.А.  История</t>
  </si>
  <si>
    <t>Зырянов П.Н. История России</t>
  </si>
  <si>
    <t>Кацва Л.А., Юрганов А.Л. История России</t>
  </si>
  <si>
    <t>Киселев А.Ф., Попов В.П. История России</t>
  </si>
  <si>
    <t>Киселев А.Ф., Попов В.П.  История России</t>
  </si>
  <si>
    <t>Переверзенцев СВ., ПереверзенцеваТ.В. История России</t>
  </si>
  <si>
    <t>Перевезенцев С.В., Перевезенцева Т.В.  История России</t>
  </si>
  <si>
    <t>Саплина Е.В., Ляпустин Б.С, Саплин А.И. Всеобщая история. История Древнего мира</t>
  </si>
  <si>
    <t>Уколова В.И.  История</t>
  </si>
  <si>
    <t>Королькова Е.С. и др. Обществознание</t>
  </si>
  <si>
    <t>Никитин А.Ф. и др. Обществознание</t>
  </si>
  <si>
    <t>Пасман Т.Б., Федотова Н.Д. Обществознание</t>
  </si>
  <si>
    <t>Федотова Н.Д., Пасман Т.Б.  Обществознание</t>
  </si>
  <si>
    <t>Душина И.В., Коринская В.А., Щенев В.А. География</t>
  </si>
  <si>
    <t>Алексеев А.И. и др. География России</t>
  </si>
  <si>
    <t>Алексеев А.И и др. География России</t>
  </si>
  <si>
    <t>Летягин А.А. под ред. Дронова В.П. География</t>
  </si>
  <si>
    <t>Душина И.В., Смоктунович Т.Л. под ред. Дронова В.П. География</t>
  </si>
  <si>
    <t>Пятунин В.Б., Таможняя Е.А. под ред. Дронова В.П. География</t>
  </si>
  <si>
    <t>Таможняя Е.А., Толкунова С.Г. под ред. Дронова В.П. География</t>
  </si>
  <si>
    <t>Петрова Н.Н., Максимова Н.А. География</t>
  </si>
  <si>
    <t>Домогацких Е.М., Алексеевский Н.И. География</t>
  </si>
  <si>
    <t>Домогацких Е.М., Алексеевский Н.И., Клюев Н.Н. География</t>
  </si>
  <si>
    <t>Дронов В.П., Савельева Л.Е. География</t>
  </si>
  <si>
    <t>Душина И.В., Коринская В.А., Щенев В.А. под ред. Дронова В.П. География. Материки, океаны, народы и страны</t>
  </si>
  <si>
    <t>Дронов В.П. и др. География России. Природа. Население. Хозяйство</t>
  </si>
  <si>
    <t>Дронов В.П., Баринова И.И., Ром В .Я., Лобжанидзе А.А. География России. Хозяйство</t>
  </si>
  <si>
    <t>Липсиц И.В. Экономика (базовый уровень)</t>
  </si>
  <si>
    <t>Бахчиева О.А. под ред. Дронова В.П. География (базовый уровень)</t>
  </si>
  <si>
    <t>Гладкий Ю.Н., Николина В.В. География (базовый уровень)</t>
  </si>
  <si>
    <t>Андреевская Т.П., Белкин М.В., Ванина Э.В. / Под ред. Мясникова В.С. История Древнего мира</t>
  </si>
  <si>
    <t>Фёдоров С.Е., Искровская Л.В., Гурьянова Ю.В. /Под ред. Мясникова В.С. История Средних веков</t>
  </si>
  <si>
    <t>Носков В.В., Андреевская Т.П.  Всеобщая история</t>
  </si>
  <si>
    <t>Хейфец В.Л., Хейфец Л.С., Северинов К.М. /Под ред. Мясникова В.С. Всеобщая история</t>
  </si>
  <si>
    <t>Михайловский Ф.А. Всеобщая история. История Древнего мира</t>
  </si>
  <si>
    <t>Бойцов М.А., Шукуров P.M. Всеобщая история. История Средних веков</t>
  </si>
  <si>
    <t>Дмитриева О.В. Всеобщая история. История Нового времени</t>
  </si>
  <si>
    <t>Загладин Н.В. Всеобщая история. История Нового времени</t>
  </si>
  <si>
    <t>Загладин Н.В. Всеобщая история. Новейшая история</t>
  </si>
  <si>
    <t>Уколова В.И., Маринович Л.П. под ред. Чубарьяна А.О. История Древнего мира</t>
  </si>
  <si>
    <t>Ведюшкин В.А. под ред. Чубарьяна А.О. История Средних веков</t>
  </si>
  <si>
    <t>Гончаров Б.А., Елисеева Е.В., Электов А.А. и др. под ред. Симоненко В.Д. Технология</t>
  </si>
  <si>
    <t>Богатырев А.Н., Очинин О.П., Самородский П.С. и др. под ред. Симоненко В.Д. Технология</t>
  </si>
  <si>
    <t>Павлова М.Б., Сасова И.А., Гуревич М.И. и др. под ред. Сасовой И.А. Технология</t>
  </si>
  <si>
    <t>Гуревич М.И., Сасова И.А., Павлова М.Б. под ред. Сасовой И.А. Технология. Технический труд</t>
  </si>
  <si>
    <t>Павлова М.Б., Сасова И.А., Гуревич М.И. под ред. Сасовой И.А. Технология. Обслуживающий труд</t>
  </si>
  <si>
    <t>Павлова М.Б., Шарутина А.Ю., Сасова И.А. под ред. Сасовой И.А. Технология. Обслуживающий труд</t>
  </si>
  <si>
    <t>Леонтьев А.В., Капустин B.C., Сасова И.А. под ред. Сасовой И.А. Технология</t>
  </si>
  <si>
    <t>Правдюк В.Н., Самородский П.С, Симоненко В.Д. и др. под ред. Симоненко В.Д. Технология</t>
  </si>
  <si>
    <t>Самородский П.С, Симоненко В.Д., Синица Н.В. и др. под ред. Симоненко В.Д. Технология</t>
  </si>
  <si>
    <t>Певцова Е.А. Право. Основы правовой культуры.Ч. 1, 2. 10 кл.</t>
  </si>
  <si>
    <t>Певцова Е.А. Право. Основы правовой культуры.Ч. 1, 2. 11 кл.</t>
  </si>
  <si>
    <t>Кузнецов А.П.  География. Население и хозяйство мира. 10 кл.</t>
  </si>
  <si>
    <t>Максаковский В.П. Экономическая и социальная география мира. 10 кл.</t>
  </si>
  <si>
    <t>Гладкий Ю.Н., Лавров С.Б. Экономическая и социальная география мира. 10 кл.</t>
  </si>
  <si>
    <t>Домогацких Е.М.,Алексеевский Н.И.География. Ч. 1, 2. 10 кл.</t>
  </si>
  <si>
    <t>Пурышева Н.С., Важеевская Н.Е., Исаев Д.А. Физика. 10 кл.</t>
  </si>
  <si>
    <t xml:space="preserve">Касьянов В.А. Физика. 11 кл. </t>
  </si>
  <si>
    <t>Касьянов В.А. Физика. 10 кл.</t>
  </si>
  <si>
    <t xml:space="preserve">Мякишев Г.Я. и др.Физика. Механика. 10 кл. </t>
  </si>
  <si>
    <t xml:space="preserve">Мякишев Г.Я. и др. Физика.Молекулярная физика. 10 кл. </t>
  </si>
  <si>
    <t>Мякишев Г.Я. и др. Физика.Электродинамика. 10–11 кл.</t>
  </si>
  <si>
    <t xml:space="preserve">Мякишев Г.Я. и др.Физика. 11 кл. </t>
  </si>
  <si>
    <t xml:space="preserve">Мякишев Г.Я. и др.  Физика.Квантовая физика. 11 кл. </t>
  </si>
  <si>
    <t xml:space="preserve">Чижов Г.А., Ханнанов Н.К.Физика. 10 кл. </t>
  </si>
  <si>
    <t xml:space="preserve">Генденштейн Л.Э., Дик Ю.И. Физика. 10 кл. </t>
  </si>
  <si>
    <t>Генденштейн Л.Э., Дик Ю.И. Физика. 11 кл.</t>
  </si>
  <si>
    <t>Анциферов Л.И.Физика. 10 кл.</t>
  </si>
  <si>
    <t>Анциферов Л.И.Физика. 11 кл.</t>
  </si>
  <si>
    <t>Громов С.В., Шаронова Н.В. Физика. 10 кл.</t>
  </si>
  <si>
    <t>Громов С.В., Шаронова Н.В.Физика. 11 кл.</t>
  </si>
  <si>
    <t>Мякишев Г.Я. и др. Физика. 10 кл.</t>
  </si>
  <si>
    <t>Мякишев Г.Я., Буховцев Б.Б. Физика. 11 кл.</t>
  </si>
  <si>
    <t>Под. ред. Пинского А.А., Кабардина О.Ф. Физика. 10 кл.</t>
  </si>
  <si>
    <t>Кикоин И.К. и др. Физика. 10 кл.</t>
  </si>
  <si>
    <t>Минченков Е.Е. и др. Химия. 10 кл.</t>
  </si>
  <si>
    <t>Минченков Е.Е. и др. Химия. 11 кл.</t>
  </si>
  <si>
    <t>Кузнецова Н.Е., Гара Н.Н., Титова И.М.  Химия. 10 кл.</t>
  </si>
  <si>
    <t>Кузнецова Н.Е., Литвинова Т.Н., Левкин А.Н. Химия. Ч. 1, 2. 11 кл.</t>
  </si>
  <si>
    <t>Цветков Л.А.  Органическая химия. 10–11 кл.</t>
  </si>
  <si>
    <t>Гузей Л.С., Суровцева Р.П., Лысова Г.Г.  Химия. 11 кл.</t>
  </si>
  <si>
    <t>Габриелян О.С. Химия. 10 кл.</t>
  </si>
  <si>
    <t xml:space="preserve">Габриелян О.С., Маскаев Ф.Н., Пономарев С.Ю., Теренин В.И. Химия. 10 кл. </t>
  </si>
  <si>
    <t xml:space="preserve">Габриелян О.С., Лысова Г.Г. Химия. 11 кл. </t>
  </si>
  <si>
    <t>Еремин В.В., Дроздов А.А., Кузьменко Н.Е., Лунин В.В. Химия. 10 кл.</t>
  </si>
  <si>
    <t xml:space="preserve">Шелинский Г.И., Юрова Н.М. Химия. 11 кл. </t>
  </si>
  <si>
    <t>Книжный мир</t>
  </si>
  <si>
    <t>Кузнецова Л.М.  Химия. 10 кл.</t>
  </si>
  <si>
    <t>Нифантьев Э.Е. Органическая химия. 11 кл.</t>
  </si>
  <si>
    <t>Новошинский И.И., Новошинская Н.С. Химия. 10 кл.</t>
  </si>
  <si>
    <t xml:space="preserve">Новошинский И.И., Новошинская Н.С. Химия. 11 кл.  </t>
  </si>
  <si>
    <t>Образование</t>
  </si>
  <si>
    <t>Иванова Р.Г., Каверина А.А. Химия. 11 кл.</t>
  </si>
  <si>
    <t>Габриелян О.С., Остроумов И.Г, Карцова А.А. Органическая химия. 10 кл.</t>
  </si>
  <si>
    <t>Рудзитис Г.Е., Фельдман Ф.Г. Химия. 10 кл.</t>
  </si>
  <si>
    <t>Рудзитис Г.Е., Фельдман Ф.Г. Химия. 11 кл.</t>
  </si>
  <si>
    <t>Пуговкин А.П., Пуговкина Н.А. Биология. 10-11 кл.</t>
  </si>
  <si>
    <t>Пономарева И.Н., Корнилова О.А., Лощилина Е.Н.  Биология. 10 кл.</t>
  </si>
  <si>
    <t>Пономарева И.Н., Корнилова О.А., Лощилина Е.Н.  Биология. 11 кл.</t>
  </si>
  <si>
    <t xml:space="preserve">Сивоглазов В.И., Агафонова И.Б., Захарова Е.Т. Общая биология. 10–11 кл. </t>
  </si>
  <si>
    <t xml:space="preserve">Захаров В.Б., Мамонтов С.Г., Сонин Н.И.  Общая биология. 10 кл. </t>
  </si>
  <si>
    <t xml:space="preserve">Захаров В.Б., Мамонтов С.Г., Сонин Н.И. Общая биология. 11 кл. </t>
  </si>
  <si>
    <t>Каменский А.А., Криксунов Е.А., Пасечник В.В. Биология. Общая биология. 10–11 кл.</t>
  </si>
  <si>
    <t>Под ред. Беляева Д.К. Биология. 10–11 кл.</t>
  </si>
  <si>
    <t>Под ред. Шумного В.К., Рувинского А.О. и др. Биология. 10-11 кл.</t>
  </si>
  <si>
    <t>Алексашина И.Ю. и др. Естествознание. 10 кл.</t>
  </si>
  <si>
    <t>Мамедов Н. М., Суравегина И. Т. Экология. 10–11 кл.</t>
  </si>
  <si>
    <t>Чернова Н.М., Галушин В.М., Константинов В.М. Экология. 10 (11) кл.</t>
  </si>
  <si>
    <t>Криксунов Е.А., Пасечник В.В. Экология. 10 (11) кл.</t>
  </si>
  <si>
    <t>Зверев А.Т. Экология. 10–11 кл.</t>
  </si>
  <si>
    <t>Емохонова Л. Г. Мировая художественная культура. 10 кл</t>
  </si>
  <si>
    <t>Рапацкая Л.А. Мировая художественная культура. Ч. 1, 2. 10 кл.</t>
  </si>
  <si>
    <t xml:space="preserve">Быкова Н.И. и др.Английский язык. 2 кл. </t>
  </si>
  <si>
    <t>Быкова Н.И. и др.Английский язык. 3 кл.</t>
  </si>
  <si>
    <t xml:space="preserve">Верещагина И.Н. и др.Английский язык. Ч. 1, 2. 2 кл. </t>
  </si>
  <si>
    <t>Верещагина И.Н. и др.Английский язык. Ч. 1, 2. 3 кл.</t>
  </si>
  <si>
    <t>Биболетова М.З. и др. Английский язык. Ч. 2. 3-4 кл.</t>
  </si>
  <si>
    <t xml:space="preserve">Биболетова М.З. и др. Английский язык. 4 кл.    </t>
  </si>
  <si>
    <t>Азарова С.И. и др.Английский язык. 2 кл.</t>
  </si>
  <si>
    <t>Чиркова Е., Повалихина О. и др.Немецкий язык. 2-3 кл.</t>
  </si>
  <si>
    <t>ЛИНГВА МЕДИА</t>
  </si>
  <si>
    <t xml:space="preserve">Бим И.Л., Рыжова Л.И.Немецкий язык. Ч. 1, 2. 2 кл. </t>
  </si>
  <si>
    <t xml:space="preserve">Бим И.Л., Рыжова Л.И., Фомичева Л.М.Немецкий язык. Ч. 1, 2. 4 кл. </t>
  </si>
  <si>
    <t>Кулигина А.С. и др.Французский язык. 2 кл.</t>
  </si>
  <si>
    <t>Кулигина А.С.Французский язык. 4 кл.</t>
  </si>
  <si>
    <t>Береговская Э.М. Французский язык. Ч. 1, 2. 4 кл.</t>
  </si>
  <si>
    <t>Суханова М.В., Чепцова Л.Б. Испанский язык. 3 кл.</t>
  </si>
  <si>
    <t>Чепцова Л.Б., Суханова М.В.Испанский язык. 4 кл.</t>
  </si>
  <si>
    <t xml:space="preserve">Воинова А.А. и др.Испанский язык. 2 кл. </t>
  </si>
  <si>
    <t>Воинова А.А. и др.Испанский язык. 3 кл.</t>
  </si>
  <si>
    <t>Воинова А.А. и др. Испанский язык. 4 кл.</t>
  </si>
  <si>
    <t>Демидова Т.Е., Козлова С.А., Тонких А.П.Моя математика. Ч. 1, 2, 3. 2 кл.</t>
  </si>
  <si>
    <t>Демидова Т.Е., Козлова С.А., Тонких А.П.Моя математика. Ч. 1, 2, 3. 3 кл.</t>
  </si>
  <si>
    <t xml:space="preserve">Моро М.И. и др.Математика. Ч. 1, 2. 2 кл.    </t>
  </si>
  <si>
    <t xml:space="preserve">Моро М.И. и др.Математика. Ч. 1, 2. 3 кл. </t>
  </si>
  <si>
    <t xml:space="preserve">Моро М.И. и др.Математика. Ч. 1, 2. 4 кл. </t>
  </si>
  <si>
    <t>Аргинская И.И., Ивановская Е.И.   Математика. 2 кл.</t>
  </si>
  <si>
    <t>Аргинская И.И., Ивановская Е.И.Математика. 3 кл.</t>
  </si>
  <si>
    <t>Федотова О.Н., Трафимова Г.В., Трафимов С.А.Наш мир. Ч. 1, 2. 2 кл.</t>
  </si>
  <si>
    <t>Федотова О.Н., Трафимова Г.В., Трафимов С.А., Краснова Л.А.  Наш мир. Ч. 1, 2. 3 кл.</t>
  </si>
  <si>
    <t>Федотова О.Н., Трафимова Г.В., Трафимов С.А., Краснова Л.А.  Окружающий мир. Ч. 1, 2. 4 кл.</t>
  </si>
  <si>
    <t>Поглазова О.Т., Шилин В.Д. Окружающий мир. Ч. 1, 2. 3 кл.</t>
  </si>
  <si>
    <t>Поглазова О.Т., Шилин В.Д. Окружающий мир.  Ч. 1, 2. 4 кл.</t>
  </si>
  <si>
    <t>Клепинина З.А. Природоведение. 3 кл.</t>
  </si>
  <si>
    <t>Ворожейкина Н.И., Виноградова Н.Ф.Окружающий мир. Обществознание. 3 кл.</t>
  </si>
  <si>
    <t>Ворожейкина Н.И., Виноградова Н.Ф., Заяц Д.В.Окружающий мир. Обществознание. Ч. 1, 2. 4 кл.</t>
  </si>
  <si>
    <t>Данилов Д.Д. и др.Окружающий мир. Человек и человечество. 4 кл.</t>
  </si>
  <si>
    <t>Вахрушев А.А., Бурский О.В., Раутиан А.С.Окружающий мир. Ч. 1, 2. 2 кл.</t>
  </si>
  <si>
    <t xml:space="preserve">Плешаков А.А.Мир вокруг нас. Ч. 1, 2. 2 кл. </t>
  </si>
  <si>
    <t xml:space="preserve">Плешаков А.А.Мир вокруг нас. Ч. 1, 2. 3 кл. </t>
  </si>
  <si>
    <t xml:space="preserve">Плешаков А.А., Крючкова Е.А.Мир вокруг нас. Ч. 1, 2. 4 кл. </t>
  </si>
  <si>
    <t>Казаков А.Н., Дмитриева Н.Я. Мы и окружающий мир. 2 кл.</t>
  </si>
  <si>
    <t>Казаков А.Н., Дмитриева Н.Я.  Мы и окружающий мир. 3 кл.</t>
  </si>
  <si>
    <t>Казаков А.Н., Дмитриева Н.Я.Мы и окружающий мир. Ч. 1, 2.4 кл.</t>
  </si>
  <si>
    <t>Усачева В.О., Школяр Л.В., Школяр В.А. Музыка. 3 кл.</t>
  </si>
  <si>
    <t>Усачева В.О., Школяр Л.В., Школяр В.А. Музыкальное искусство. 4 кл.</t>
  </si>
  <si>
    <t>Ригина Г.С.Музыка. 3 кл.</t>
  </si>
  <si>
    <t>Кузин В.С., Кубышкина Э.И.Изобразительное искусство.  4 кл.</t>
  </si>
  <si>
    <t>Коротеева Е.И.Изобразительное искусство. 2 кл</t>
  </si>
  <si>
    <t>Горяева Н.А. и др.Изобразительное искусство. 3 кл.</t>
  </si>
  <si>
    <t>Неменская Л.А.Изобразительное искусство. 4 кл.</t>
  </si>
  <si>
    <t xml:space="preserve">Шпикалова Т.Я. и др.Изобразительное искусство. 4 кл. </t>
  </si>
  <si>
    <t>Саплина Е.В., Саплин А.И.Окружающий мир. 3 кл.</t>
  </si>
  <si>
    <t>Саплина Е.В., Саплин А.И.Окружающий мир. 4 кл.</t>
  </si>
  <si>
    <t>Гринева А.А. и др.Азбука мастерства. 2 кл.</t>
  </si>
  <si>
    <t>Конышева Н.М. Технология. 4 кл</t>
  </si>
  <si>
    <t>Горячев А.В.Информатика и ИКТ. 3 кл.</t>
  </si>
  <si>
    <t>Горячев А.В.Информатика и ИКТ. 4 кл.</t>
  </si>
  <si>
    <t>Выгонов В.В., Галямова Э.М. Трудовое обучение. 2 кл.</t>
  </si>
  <si>
    <t xml:space="preserve">Первоесентября,Экзамен XXI </t>
  </si>
  <si>
    <t>Цирулик Н.А., Проснякова Т.Н. Технология. 2 кл.</t>
  </si>
  <si>
    <t xml:space="preserve">Проснякова Т.Н.Технология. 3 кл. </t>
  </si>
  <si>
    <t xml:space="preserve">Проснякова Т.Н. Технология. 4 кл. </t>
  </si>
  <si>
    <t>Цирулик Н.А., Хлебникова С.И. Нагель О.И., Цирулик Г.Э.Технология. 4 кл.</t>
  </si>
  <si>
    <t>Матвеева Н.В. и др.Информатика. 2 кл.</t>
  </si>
  <si>
    <t>Лях В.И. Твой друг – физкультура. 1-4 кл.</t>
  </si>
  <si>
    <t>Бунеев Р.Н., Бунеева Е.В., Комиссарова Л.Ю., Текучева И.В. Под ред. Леонтьева А.А. Русский язык. Ч. 1, 2. 5 кл.</t>
  </si>
  <si>
    <t>Бунеев Р.Н., Бунеева Е.В., Комиссарова Л.Ю., Текучева И.В. Под ред. Леонтьева А.А. Русский язык. 6 кл.</t>
  </si>
  <si>
    <t>Бунеев Р.Н., Бунеева Е.В., Комиссарова Л.Ю., Текучева И.В. Под ред. Леонтьева А.А. Русский язык. 7 кл.</t>
  </si>
  <si>
    <t>Бабайцева В.В., Чеснокова Л.Д. Русский язык. Теория. 5–9 кл.</t>
  </si>
  <si>
    <t>Под ред. Купаловой А.Ю. Русский язык. Практика. 5 кл.</t>
  </si>
  <si>
    <t>Никитина Е.И. Русская речь. Развитие речи. 5 кл.</t>
  </si>
  <si>
    <t xml:space="preserve">Сухорукова Л.Н. и др.  Биология </t>
  </si>
  <si>
    <t xml:space="preserve">Грачев А.В., Погожев В.А., Селиверстов А.В.  Физика </t>
  </si>
  <si>
    <t xml:space="preserve">Разумовский В.Г., Орлов В.А., Дик Ю.И. и др.  Физика </t>
  </si>
  <si>
    <t xml:space="preserve">Правдюк В.Н., Самородский П.С., Симоненко В.Д. и др. под ред. Симоненко В.Д. Технология </t>
  </si>
  <si>
    <t xml:space="preserve">Самородский П.С., Симоненко В.Д., Синица Н.В. и др. под ред. Симоненко В.Д. Технология </t>
  </si>
  <si>
    <t>Загладин Н.В., Симония Н.А. Всеобщая история (базовый и профильный уровни)</t>
  </si>
  <si>
    <t>Загладин Н.В. Всеобщая история (базовый и профильный уровни)</t>
  </si>
  <si>
    <t>Воронкова В.В., Будаева З.Д. и др. Чтение. 3 кл.</t>
  </si>
  <si>
    <t xml:space="preserve">Смирнова З.Н., Гусева Г.М. Чтение. 3 кл. </t>
  </si>
  <si>
    <t>Ильина С.Ю.,Матвеева Л.В.Книга для чтения. 3 кл.</t>
  </si>
  <si>
    <t>Эк В.В. Математика. 3 кл.</t>
  </si>
  <si>
    <t xml:space="preserve">Худенко Е.Д., Терехова И.А. Знакомство с окружающим миром. 3 кл. </t>
  </si>
  <si>
    <t>Воронкова В.В., Будаева З.Д. и др. Чтение. 4 кл.</t>
  </si>
  <si>
    <t xml:space="preserve">Смирнова З.Н., Гусева Г.М. Чтение. 4 кл. </t>
  </si>
  <si>
    <t xml:space="preserve">Перова М.Н.Математика. 4 кл. </t>
  </si>
  <si>
    <t xml:space="preserve">Худенко Е.Д., Терехова И.А. Знакомство с окружающим миром. 4 кл. </t>
  </si>
  <si>
    <t>Гусева Г.М., Островская Т.И. Книга для чтения. 5 кл.</t>
  </si>
  <si>
    <t>Хлебосолова О.А.,Хлебосолов Е.И.Природоведение. 5 кл.</t>
  </si>
  <si>
    <t>Картушина Г.Б.Швейное дело. 5 кл.</t>
  </si>
  <si>
    <t xml:space="preserve">Васенков Г.В. Азбука переплетчика. 5-7 кл. </t>
  </si>
  <si>
    <t>Ковалева Е.А. Сельскохозяйственный труд. 5 кл.</t>
  </si>
  <si>
    <t>Картушина Г.Б., Мозговая Г.Г. Швейное дело. 6 кл.</t>
  </si>
  <si>
    <t>Королева Н.В., Макаревич Е.В. Естествознание. Неживая природа. 6 кл.</t>
  </si>
  <si>
    <t>Лифанова Т.М., Соломина Е.Н.География России. 7 кл.</t>
  </si>
  <si>
    <t>Королева Н.В., Макаревич Е.В. Биология. Растения. Грибы. Бактерии. 7 кл.</t>
  </si>
  <si>
    <t>Воронкова В.В., Будаева З.Д. и др. Чтение. 8 кл.</t>
  </si>
  <si>
    <t>Лифанова Т.М., Соломина Е.Н. География материков и океанов. 8 кл.</t>
  </si>
  <si>
    <t>Лифанова Т.М., Соломина Е.Н. География материков и океанов. 9 кл.</t>
  </si>
  <si>
    <t>Украинцева А.Ю., Козлова Н.Т. География. Государства Евразии. 9 кл.</t>
  </si>
  <si>
    <t>Классикс Стиль</t>
  </si>
  <si>
    <t xml:space="preserve">Кутузов А.Г. и др. В мире литературы. 7 кл. </t>
  </si>
  <si>
    <t>Кравченко А.И., Певцова Е.А.Обществознание. 9 кл.</t>
  </si>
  <si>
    <t>Савинкина Е.В., Логинова Г.П.  Химия (базовый и профильный уровни)</t>
  </si>
  <si>
    <t>Данилова Г.И.  Мировая художественная культура (базовый уровень)</t>
  </si>
  <si>
    <t>Солодовникова Ю.А.  Мировая художественная культура (базовый уровень)</t>
  </si>
  <si>
    <t>Александрова Э.И. Математика</t>
  </si>
  <si>
    <t>Вита-пресс</t>
  </si>
  <si>
    <t>Аргинская И.И., Ивановская Е.И., Кормишина С.Н. Математика</t>
  </si>
  <si>
    <t>Крупская Ю.В., Лебедева Н.И., Литикова Л.В. и др. под ред. Симоненко В.Д. Обслуживающий труд</t>
  </si>
  <si>
    <t>588</t>
  </si>
  <si>
    <t>594</t>
  </si>
  <si>
    <t>595</t>
  </si>
  <si>
    <t>596</t>
  </si>
  <si>
    <t>598</t>
  </si>
  <si>
    <t>600</t>
  </si>
  <si>
    <t>602</t>
  </si>
  <si>
    <t>Поляков В.В., Кузнецов М.И., Марков В.В. и др.  Обеспечение безопасности жизнедеятельности</t>
  </si>
  <si>
    <t>Маслов А.Г.,Марков В.В., Латчук В.Н. и др.  Обеспечение безопасности жизнедеятельности</t>
  </si>
  <si>
    <t>Вангородский С.Н., Кузнецов М.И, Латчук В.Н. и др.  Обеспечение безопасности жизнедеятельности</t>
  </si>
  <si>
    <t>Вангородский С.Н., Кузнецов М.И., Латчук В.Н. и др.  Обеспечение безопасности жизнедеятельности</t>
  </si>
  <si>
    <t>Вангородский С.Н. , Кузнецов М.И., Латчук В.Н. и др.  Обеспечение безопасности жизнедеятельности</t>
  </si>
  <si>
    <t>Смирнов А.Т. Хренников Б.О. под ред. Смирнова А.Т. Обеспечение безопасности жизнедеятельности</t>
  </si>
  <si>
    <t>Топоров И.К.  Обеспечение безопасности жизнедеятельности</t>
  </si>
  <si>
    <t>Фролов М.П., Литвинов Е.Н., Смирнов А.Т. под ред. Воробьева Ю.Л. Обеспечение безопасности жизнедеятельности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</si>
  <si>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</si>
  <si>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</si>
  <si>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</si>
  <si>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</si>
  <si>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</si>
  <si>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</si>
  <si>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</si>
  <si>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</si>
  <si>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</si>
  <si>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</si>
  <si>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</si>
  <si>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</si>
  <si>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</si>
  <si>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</si>
  <si>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</si>
  <si>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</si>
  <si>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</si>
  <si>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</si>
  <si>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Бабайцева В.В., Михальская А.К.  Русский язык  (профильный уровень)</t>
  </si>
  <si>
    <t>639</t>
  </si>
  <si>
    <t>Башмаков М.И.  Математика  (базовый уровень)</t>
  </si>
  <si>
    <t>Алексашкина Л.Н., Головина В.А.  Всеобщая история (базовый уровень)</t>
  </si>
  <si>
    <t>Алексашкина Л.Н.  Всеобщая история (базовый уровень)</t>
  </si>
  <si>
    <t>688</t>
  </si>
  <si>
    <t>689</t>
  </si>
  <si>
    <t>Данилов А.А., Косулина Л.Г. История России. 8 кл.</t>
  </si>
  <si>
    <t>Уколова В.И., Маринович Л.П. История Древнего мира. 5 кл.</t>
  </si>
  <si>
    <t>Ревякин А.В. Всеобщая история. История Нового времени. 7 кл.</t>
  </si>
  <si>
    <t>Сахаров А.Н. История России. 7 кл.</t>
  </si>
  <si>
    <t>Левандовский А.А. История России. 8 кл.</t>
  </si>
  <si>
    <t>Кацва Л.А., Юрганов А.Л. История России. 6 кл.</t>
  </si>
  <si>
    <t>Загладин Н.В. Всеобщая история. Новейшая история. 9 кл.</t>
  </si>
  <si>
    <t>Богданов А.П., Лобачев В.К., Бессмертных Э.А.История России. 6 кл.</t>
  </si>
  <si>
    <t>Синергия</t>
  </si>
  <si>
    <t>Жарова Л.Н., Мишина И.А. История Отечества. 9 кл.</t>
  </si>
  <si>
    <t>ЦГО</t>
  </si>
  <si>
    <t xml:space="preserve">Липсиц И.В. Экономика. 7–8 кл. </t>
  </si>
  <si>
    <t>Королькова Е.С. Суворова Н.Г  Обществознание. 6 кл.</t>
  </si>
  <si>
    <t xml:space="preserve">Королькова Е.С. Суворова Н.Г Обществознание. 7 кл. </t>
  </si>
  <si>
    <t>Кишенкова О.В. Иоффе А.Н. Обществознание. 9 кл.</t>
  </si>
  <si>
    <t>Володина С.И., Полиевктова А.М., Спасская В.В.Обществознание. Ч. 1, 2. 8-9 кл.</t>
  </si>
  <si>
    <t>Королькова Е.С.Обществознание. 7 кл.</t>
  </si>
  <si>
    <t>Никитин А.Ф. и др.Обществознание. 8–9 кл.</t>
  </si>
  <si>
    <t>Кравченко А.И., Певцова Е.А.Обществознание. 6 кл.</t>
  </si>
  <si>
    <t>Кошевой В.А., Душина И.В. и др.   География. Мир Земли. 6 кл.</t>
  </si>
  <si>
    <t>745</t>
  </si>
  <si>
    <t>Балашов М.М., Гомонова А.И., Долицкий А.Б. и др. под ред. Мякишева Г.Я. Физика. Механика (профильный уровень)</t>
  </si>
  <si>
    <t>Мякишев Г.Я., Синяков А.З., Слободсков Б.А.  Физика. Электродинамика (профильный уровень)</t>
  </si>
  <si>
    <t>Мякишев Г.Я., Синяков А.З.  Физика. Колебания и волны (профильный уровень)</t>
  </si>
  <si>
    <t>Мякишев Г.Я., Синяков А.З.  Физика. Оптика. Квантовая физика (профильный уровень)</t>
  </si>
  <si>
    <t>755</t>
  </si>
  <si>
    <t>757</t>
  </si>
  <si>
    <t>758</t>
  </si>
  <si>
    <t>759</t>
  </si>
  <si>
    <t>Душина И.В. и др. География. 7 кл.</t>
  </si>
  <si>
    <t>Летягин А.А.Под. ред. Дронова В.П.География. 6 кл.</t>
  </si>
  <si>
    <t>Герасимова Т.П. и др.    Начальный курс географии. 6 кл.</t>
  </si>
  <si>
    <t>Баринова И.И. География России. Природа. 8 кл.</t>
  </si>
  <si>
    <t>Петрова Н.Н. География. 6 кл.</t>
  </si>
  <si>
    <t>Климанова О.А. и др. География. Землеведение. 6 кл.</t>
  </si>
  <si>
    <t>Алексашина И.Ю., Галактионов К.Н., Дмитриев И.С под ред. Алексашиной И.Ю. Естествознание (базовый уровень)</t>
  </si>
  <si>
    <t>Алексашина И.Ю., Ляпцев А.В., Шаталов М.А. и др.; Алексашина И.Ю., Галактионов К.Н., Орещенко Н.И. и др. под ред. Алексашиной И.Ю. Естествознание (базовый уровень)</t>
  </si>
  <si>
    <t>Андреева Н.Д. Биология (базовый уровень)</t>
  </si>
  <si>
    <t>Беляев Д.К., Бородин П.М., Воронцов Н.Н. и др. под ред. Беляева Д.К., Дымшица Г.М. Биология (базовый уровень)</t>
  </si>
  <si>
    <t>Бородин П.М., Высоцкая Л.В., Дымшиц Г.М. и др. Биология (профильный уровень)</t>
  </si>
  <si>
    <t>Захаров В.Б., Мамонтов С.Г., Сонин Н.И., Захарова Е.Т. Биология (профильный уровень)</t>
  </si>
  <si>
    <t>Каменский А.А., Криксунов Е.А., Пасечник В.В. Биология(базовый уровень)</t>
  </si>
  <si>
    <t>Пономарева И.Н., Корнилова О.А., Лощилина Т.Е. под ред. Пономаревой И.Н. Биология (базовый уровень)</t>
  </si>
  <si>
    <t>Пономарёва И.Н., Корнилова О.А., Симонова Л.В.         / Под ред. Пономарёвой И.Н. Биология (профильный уровень)</t>
  </si>
  <si>
    <t>Сивоглазов В.И., Агафонова И.Б., Захарова Е.Т. Биология (базовый уровень)</t>
  </si>
  <si>
    <t>Сухорукова Л.Н., Кучменко B.C., Черняковская Т.Ф. Биология (профильный уровень)</t>
  </si>
  <si>
    <t>Теремов А.В., Петросова Р.А.  Биология (профильный уровень)</t>
  </si>
  <si>
    <t>Балашов М.М., Гомонова А.И., Долицкий А.Б. и др. под ред. Мякишева Г.Я. Механика (профильный уровень)</t>
  </si>
  <si>
    <t>Мякишев Г.Я., Синяков А.З. Молекулярная физика. Термодинамика (профильный уровень)</t>
  </si>
  <si>
    <t>Мякишев Г.Я., Синяков А.З., Слободсков Б.А. Электродинамика (профильный уровень)</t>
  </si>
  <si>
    <t>Левандовский А.А. под ред. Сахарова А.Н. История России</t>
  </si>
  <si>
    <t>Шестаков В.А., Горинов М.М., Вяземский Е.Е. под ред. Сахарова А.Н. История России</t>
  </si>
  <si>
    <t>Черникова Т.В. История России</t>
  </si>
  <si>
    <t>Ляшенко Л.М. История России</t>
  </si>
  <si>
    <t>Волобуев О.В., Журавлев В.В., Ненароков А.П., Степанищев А.Т. История России</t>
  </si>
  <si>
    <t>Барабанов В.В., Насонова И.П. / Под ред.Бордовского Г.А. Обществознание</t>
  </si>
  <si>
    <t>Соболева О.Б., Корсун Р.П. / Под ред. Бордовского Г.А. Обществознание</t>
  </si>
  <si>
    <t>Соболева О.Б., Чайка В.Н. / Под ред. Бордовского Г.А. Обществознание</t>
  </si>
  <si>
    <t>Насонова И.П. / Под ред. Бордовского Г.А. Обществознание</t>
  </si>
  <si>
    <t>Боголюбов Л.Н., Виноградова Н.Ф., Городецкая Н.И. и др. Обществознание</t>
  </si>
  <si>
    <t>Боголюбов Л.Н., Городецкая Н.И., Иванова Л.Ф. Обществознание</t>
  </si>
  <si>
    <t>Боголюбов Л.Н., Иванова Л.Ф., Матвеев А.И. и др. Обществознание</t>
  </si>
  <si>
    <t>Боголюбов Л.Н., Городецкая Н.И., Иванова Л.Ф. и др.    / Под ред. Боголюбова Л.Н., Городецкой Н.И. Обществознание</t>
  </si>
  <si>
    <t>Боголюбов Л.Н., Матвеев А.И., Жильцова Е.И. и  др.     / Под ред. Боголюбова Л.Н., Матвеева А.И. Обществознание</t>
  </si>
  <si>
    <t>Кравченко А.И., Певцова Е.А. Обществознание</t>
  </si>
  <si>
    <t>Кравченко А.И. Обществознание</t>
  </si>
  <si>
    <t>Никитин А.Ф. Обществознание</t>
  </si>
  <si>
    <t>8-9</t>
  </si>
  <si>
    <t>Алексеев А.И., Болысов С.И., Николина В.В. и др. География</t>
  </si>
  <si>
    <t>Алексеев А.И., Болысов С.И., Николина В.В. и др. под ред. Алексеева А.И. География</t>
  </si>
  <si>
    <t>Алексеев А.И., Болысов С.И., Николина В.В. И др. под ред. Алексеева А.И. География</t>
  </si>
  <si>
    <t>Герасимова Т.П., Неклюкова Н.П. География</t>
  </si>
  <si>
    <t>Кузнецова Н.Е., Литвинова Т.Н., Левкин А.Н. под ред. Кузнецовой Н.Е. Химия (профильный уровень)</t>
  </si>
  <si>
    <t>Минченков Е.Е., Журин А.А., Оржековский П.А. Химия (базовый уровень)</t>
  </si>
  <si>
    <t>Минченков Е.Е., Журин А.А. Химия (базовый уровень)</t>
  </si>
  <si>
    <t>Нифантьев Э.Е., Оржековский П.А. Химия (базовый уровень)</t>
  </si>
  <si>
    <t>Нифантьев Э.Е. Химия (базовый и профильный уровни)</t>
  </si>
  <si>
    <t>Полухина В.П., Коровина В.Я., Журавлев В.П. Литература</t>
  </si>
  <si>
    <t>Коровина В.Я. Литература</t>
  </si>
  <si>
    <t>Коровина В.Я., Коровин В.И., Збарский И.С Литература</t>
  </si>
  <si>
    <t>Курдюмова Т.Ф. Литература</t>
  </si>
  <si>
    <t>Курдюмова Т.Ф. и др. Литература</t>
  </si>
  <si>
    <t>Гейн А.Г., Ливчак А.Б., Сенокосов А.И. и др.  Информатика и информационные технологии (базовый и профильный уровни)</t>
  </si>
  <si>
    <t>Угринович Н.Д.  Информатика и ИКТ  (базовый уровень)</t>
  </si>
  <si>
    <t>Гейн А.Г., Сенокосов А.И. Информатика и ИКТ (базовый и профильный уровни)</t>
  </si>
  <si>
    <t>Макарова Н.В., Николайчук Г.С, Титова Ю.Ф. под ред. Макаровой Н.В. Информатика и ИКТ (базовый уровень)</t>
  </si>
  <si>
    <t>Пономарева И.Н., Чернова Н.М., Корнилова О.А.Основы общей биологии. 9 кл.</t>
  </si>
  <si>
    <t>Викторов В.П., Никишов А.И. Биология. Растения. Бактерии. Грибы. Лишайники. 6 кл.</t>
  </si>
  <si>
    <t>Никишов А.И., Шарова И.Х.Биология. Животные. 7 кл.</t>
  </si>
  <si>
    <t>Теремов А.В., Петросова Р.А., Никишов А.И.  Общая биология. Общие закономерности. 9 кл.</t>
  </si>
  <si>
    <t>Сонин Н.И. Биология. Живой организм. 6 кл.</t>
  </si>
  <si>
    <t>Захаров В.Б., Сонин Н.И. Биология. Многообразие живых организмов. 7 кл.</t>
  </si>
  <si>
    <t>Сонин Н.И., Сапин М.Р.Биология. Человек. 8 кл.</t>
  </si>
  <si>
    <t>Мамонтов С.Г., Захаров В.Б., Сонин Н.И., Агафонова И.Б. Биология. Общие закономерности. 9 кл.</t>
  </si>
  <si>
    <t xml:space="preserve">Пасечник В.В. Биология. Бактерии, грибы, растения. 6 кл. </t>
  </si>
  <si>
    <t>Латюшин В.В., Шапкин В.А. Биология. Животные. 7 кл.</t>
  </si>
  <si>
    <t>Колесов Д.В., Маш Р.Д., Беляев И.Н.  Биология. Человек. 8 кл.</t>
  </si>
  <si>
    <t>Батуев А.С. и др. Биология. Человек. 8 кл.</t>
  </si>
  <si>
    <t>Трайтак Д.И., Трайтак Н.Д.Биология. Растения. Бактерии. Грибы. Лишайники. 6 кл.</t>
  </si>
  <si>
    <t>Трайтак Д.И., Суматохин С.В.Биология. Животные. 7 кл.</t>
  </si>
  <si>
    <t>Ефимова Т.М. и др.Под. ред. Трайтака Д.И. Общая биология. 9 кл.</t>
  </si>
  <si>
    <t>Сухорукова Л.Н. и др. Биология. 6 кл.</t>
  </si>
  <si>
    <t>Усачева В.О., Школяр Л.В. Музыкальное искусство. 5 кл.</t>
  </si>
  <si>
    <t>Усачева В.О., Школяр Л.В. Музыка. 6 кл.</t>
  </si>
  <si>
    <t>Неменская Л.А. Изобразительное искусство. 6 кл.</t>
  </si>
  <si>
    <t>Под ред. Симоненко В.Д. Технология (вариант для девочек). 6 кл.</t>
  </si>
  <si>
    <t>Под ред. Симоненко В.Д. Технология (вариант для девочек). 7 кл.</t>
  </si>
  <si>
    <t>Под ред. Симоненко В.Д. Технология (вариант для мальчиков). 6 кл.</t>
  </si>
  <si>
    <t>Под ред. Симоненко В.Д. Технология (вариант для мальчиков). 7 кл.</t>
  </si>
  <si>
    <t>Под ред. Симоненко В.Д. Технология. 8 кл.</t>
  </si>
  <si>
    <t>Под ред. Сасовой И.А. Технология. 5 кл.</t>
  </si>
  <si>
    <t>Под ред. Сасовой И.А. Технология (вариант для девочек). 6 кл.</t>
  </si>
  <si>
    <t>Под ред. Сасовой И.А. Технология (вариант для мальчиков). 6 кл.</t>
  </si>
  <si>
    <t>Под ред. Сасовой И.А. Технология (вариант для девочек). 7 кл.</t>
  </si>
  <si>
    <t>Под ред. Сасовой И.А. Технология (вариант для мальчиков). 7 кл.</t>
  </si>
  <si>
    <t>Под ред. Казакевича В.М., Молевой Г.А. Технология. Технический труд. 5 кл.</t>
  </si>
  <si>
    <t>Под ред. Казакевича В.М., Молевой Г.А. Технология. Технический труд. 6 кл.</t>
  </si>
  <si>
    <t>Афонин И.В., Блинов В.А., Володин А.А. и др. Под ред. Казакевича В.М., Молевой Г.А. Технология. 7 кл.</t>
  </si>
  <si>
    <t>Кожина О.А., Кудакова Е.Н., Маркуцкая С.Э.  Технология. Обслуживающий труд. 5 кл.</t>
  </si>
  <si>
    <t>Крупская Ю.В., Лебедева Н.И.,Литикова Л.В.Под ред. Симоненко В.Д.Технология (вариант для девочек). 5 кл.</t>
  </si>
  <si>
    <t>Леонтьев А.В.  Технология предпринимательства. 9 кл.</t>
  </si>
  <si>
    <t>Глозман Е.С., Глозман А.Е. и др.Под ред. Хотунцева Ю.Л.Технология (мальчики). 5 кл.</t>
  </si>
  <si>
    <t>Павлова А.А., Корзинова Е.И. Технология. Черчение и графика.</t>
  </si>
  <si>
    <t>Под ред. Симоненко В.Д.Технология. (вариант для мальчиков) 5 кл.</t>
  </si>
  <si>
    <t>Под ред. Чистяковой С.Н.Технология. Твоя профессиональная карьера. 8 (9) кл.</t>
  </si>
  <si>
    <t>Преображенская Н.Г., Кочукова Т.В., Преображенская И.Ю., Дрягина В.Б. Черчение. 9 кл.</t>
  </si>
  <si>
    <t>Павлова А.А., Жуков С.В.Черчение. 9 кл</t>
  </si>
  <si>
    <t>Василенко Е.А., Чекмарев А.А.Черчение.</t>
  </si>
  <si>
    <t xml:space="preserve">Степакова В.В.Черчение. </t>
  </si>
  <si>
    <t>Под ред. Симоненко В.Д. Технология. 9 кл.</t>
  </si>
  <si>
    <t>Гузей Л.С., Суровцева Р.П.  Химия (базовый уровень)</t>
  </si>
  <si>
    <t>Гузей Л.С., Суровцева Р.П., Лысова Г.Г.  Химия (базовый уровень)</t>
  </si>
  <si>
    <t>Кузнецова Л.М.  Химия (базовый и профильный уровни)</t>
  </si>
  <si>
    <t>Нифантьев Э.Е., Оржековский П.А.  Химия (базовый уровень)</t>
  </si>
  <si>
    <t>11(10)</t>
  </si>
  <si>
    <t>Нифантьев Э.Е.  Органическая химия (базовый и профильный уровни)</t>
  </si>
  <si>
    <t>Экология</t>
  </si>
  <si>
    <t>Искусство (МХК)</t>
  </si>
  <si>
    <t>Ермакова В.И.  Технология (профильный уровень)</t>
  </si>
  <si>
    <t>Очинин О.П., Матяш Н.В., Симоненко В.Д. под ред. Симоненко В.Д. Технология (базовый уровень)</t>
  </si>
  <si>
    <t>Семенова Г.Ю.  Технология (профильный уровень)</t>
  </si>
  <si>
    <t>2-3</t>
  </si>
  <si>
    <t>3-4</t>
  </si>
  <si>
    <t>Сабаткоев Р.Б., Панов М.В., Шакирова Л.З.  Русский язык  (базовый уровень)</t>
  </si>
  <si>
    <t>Бирюкова С.К., Нартов К.М., Тодоров Л.В. и др.  Литература (базовый уровень)</t>
  </si>
  <si>
    <t>1-4</t>
  </si>
  <si>
    <t>5-9</t>
  </si>
  <si>
    <t>5-6</t>
  </si>
  <si>
    <t>7-8</t>
  </si>
  <si>
    <t>7-9</t>
  </si>
  <si>
    <t>5-7</t>
  </si>
  <si>
    <t>Ларькина С.В., Горячева Н.Ю., Насоновская Е.В.  Английский язык</t>
  </si>
  <si>
    <t>Барагунов М.Х., Экба Н.Б. Абхазо-адыгская языковая группа. Литературное чтение</t>
  </si>
  <si>
    <t>Голованова М.В., Шарапова О.Ю.  Литературное чтение</t>
  </si>
  <si>
    <t>Козуля-Смирнова Л.В., Такташова Т.В., Трошин А.Г.  Русский язык</t>
  </si>
  <si>
    <t>Сафонова И.В., Чиж И.В., Черкезова М.В.  Литературное чтение</t>
  </si>
  <si>
    <t>Граник Г.Г., Борисенко Н.А., Бондаренко С.М. под ред. Граник Г.Г. Русский язык</t>
  </si>
  <si>
    <t>Олма-учебник</t>
  </si>
  <si>
    <t>Граник Г.Г., Владимирская Г.Н., Борисенко Н.А. и др. под ред. Граник Г.Г. Русский язык</t>
  </si>
  <si>
    <t>Кутузов А.Г., Леденева В.В., Романичева Е.С., Киселев А.К.  Литература</t>
  </si>
  <si>
    <t>Кутузов А.Г., Романичева Е.С., Киселев А.К. под ред. Кутузова А.Г. Литература</t>
  </si>
  <si>
    <t>Кутузов А.Г. и др.  Литература</t>
  </si>
  <si>
    <t>Рыжкова Т.В., Костюхина М.С., Вирина Г.Л. и др. под ред. Сухих И.Н. Литература</t>
  </si>
  <si>
    <t>Литтлджон Э., Хикс Д. под ред. Виноградовой О.И. Английский язык</t>
  </si>
  <si>
    <t>Литтлджон Э., Хикс Д. под ред. Виноградовой Н.Ф. Английский язык</t>
  </si>
  <si>
    <t>Зверлова О.Ю.  Немецкий язык</t>
  </si>
  <si>
    <t>Яковлева Л.Н.  Немецкий язык</t>
  </si>
  <si>
    <t>Белоусова В.А., Соловцова Э.И.  Испанский язык</t>
  </si>
  <si>
    <t>Шеврин Л.Н., Гейн А.Г., Коряков И.О. и др.  Математика</t>
  </si>
  <si>
    <t>Александров А.Д., Вернер А..Л., Рыжик В.И., Ходот Т.Г.  Геометрия</t>
  </si>
  <si>
    <t>Данилов А.А., Косулина Л.Г.  История</t>
  </si>
  <si>
    <t>Андреевская Т.П., Белкин Н.В., Ванина Э.В. под ред. Мясникова В.С. История Древнего мира</t>
  </si>
  <si>
    <t>Федоров С.Е., Искровская Л.В., Гурьянова Ю.В. под ред. Мясникова В.С. История Средних веков</t>
  </si>
  <si>
    <t>Баранов П.А., Вовина В.Г., Лебедева И.М. и др. под ред. Ганелина Р.Ш. История России</t>
  </si>
  <si>
    <t>Баранов П.А., Ермолаева Л.К., Лебедева И.М. и др. под ред. Ганелина Р.Ш. История России</t>
  </si>
  <si>
    <t>Данилов А.А., Данилов Д.Д. и др.  История России</t>
  </si>
  <si>
    <t>Данилов Д.Д. и др.  История России</t>
  </si>
  <si>
    <t>Данилов Д.Д., Лисейцев Д.В., Клоков В.А., Павлова Н.С. и др.  История России</t>
  </si>
  <si>
    <t>Лазукова Н.Н., Журавлева О.Н. под ред. Ганелина Р.Ш. История России</t>
  </si>
  <si>
    <t>Барабанов В.В., Насонова И.П. под ред. Бордовского Г.А. Обществознание</t>
  </si>
  <si>
    <t>Володина С.И., Полиевктова А.М., Спасская В.В.  Обществознание</t>
  </si>
  <si>
    <t>Новый учебник</t>
  </si>
  <si>
    <t>Королькова Е.С. Суворова Н.Г.  Обществознание</t>
  </si>
  <si>
    <t>Липсиц И.В.  Экономика</t>
  </si>
  <si>
    <t>Соболева О.Б., Корсун Р.П. под ред. Бордовского Г.А. Обществознание</t>
  </si>
  <si>
    <t>Соболева О.Б., Чайка В.Н. под ред. Бордовского Г.А. Обществознание</t>
  </si>
  <si>
    <t>Алексеев А.И., Николина В.В.  География</t>
  </si>
  <si>
    <t>Душина И.В., Притула Т.Ю., Смоктунович Т.Л.  География</t>
  </si>
  <si>
    <t>Кошевой В.А., Душина И.В. и др.  География</t>
  </si>
  <si>
    <t>Ботвинников А.Д., Виноградов В.Н., Вышнепольский И. С. Черчение</t>
  </si>
  <si>
    <t>Гордеенко Н.А., Степакова В.В. Черчение</t>
  </si>
  <si>
    <t>Преображенская Н.Г. Черчение</t>
  </si>
  <si>
    <t>Степакова В.В., Анисимова Л.Н., Курцаева Л.В.,Шершевская А.И. под ред. Степаковой В.В. Черчение</t>
  </si>
  <si>
    <t>Поляков В.В., Кузнецов М.И., Марков В.В. и др. Основы безопасности жизнедеятельности</t>
  </si>
  <si>
    <t>Маслов А.Г.,Марков В.В., Латчук В.Н. и др. Основы безопасности жизнедеятельности</t>
  </si>
  <si>
    <t>Вангородский С.Н., Кузнецов М.И, Латчук В.Н. и др. Основы безопасности жизнедеятельности</t>
  </si>
  <si>
    <t>Вангородский С.Н., Кузнецов М.И., Латчук В.Н. и др. Основы безопасности жизнедеятельности</t>
  </si>
  <si>
    <t>Смирнов А.Т. Хренников Б.О. под ред. Смирнова А.Т. Основы безопасности жизнедеятельности</t>
  </si>
  <si>
    <t>Топоров И.К. Основы безопасности жизнедеятельности</t>
  </si>
  <si>
    <t>Фролов М.П., Литвинов Е.Н., Смирнов А.Т. под ред. Воробьева Ю.Л. Основы безопасности жизнедеятельности</t>
  </si>
  <si>
    <t>Фролов М.П., Литвинов Б.Н., Смирнов А.Т. под ред. Воробьева Ю.Л. Основы безопасности жизнедеятельности</t>
  </si>
  <si>
    <t>Виленский М.Я., Туревский И.М., Торочкова Т.Ю. Физическая культура</t>
  </si>
  <si>
    <t>Лях В.И., Зданевич А.А. Физическая культура</t>
  </si>
  <si>
    <t>Матвеев А.П.  Физическая культура</t>
  </si>
  <si>
    <t>6-7</t>
  </si>
  <si>
    <t>Ашурова С. Д., Никольская Г.Н., Сукунов Х.Х., Хасанов Н.М. Русский язык</t>
  </si>
  <si>
    <t>Просвещение СПб</t>
  </si>
  <si>
    <t>Петрова Н.Н. География</t>
  </si>
  <si>
    <t>Батуев А.С., Кузьмина И.Д., Ноздрачев А.Д. и др. Биология</t>
  </si>
  <si>
    <t>Беркинблит М.Б., Глаголев С.М., Малеева Ю.В., Чуб В.В. Биология</t>
  </si>
  <si>
    <t>Беркинблит М.Б.,Чуб В.В., Глаголев С.М. Биология</t>
  </si>
  <si>
    <t>Еленевский А.Г., Гуленкова М.А. Биология</t>
  </si>
  <si>
    <t>Исаева Т.А., Романова Н.И. Биология</t>
  </si>
  <si>
    <t>Каменский А.А., Сарычева Н.Ю., Сухова Т.С.  Биология</t>
  </si>
  <si>
    <t>Пасечник В.В., Суматохин СВ., Калинова Г.С. под ред. Пасечника В.В. Биология</t>
  </si>
  <si>
    <t>Пасечник В.В., Каменский А.А., Швецов Г.Г. / Под ред. Пасечника В.В. Биология</t>
  </si>
  <si>
    <t>Сапин М.Р., Сивоглазов В.И., Брыксина З.Г.  Биология</t>
  </si>
  <si>
    <t>Сивоглазов В.И.  Биология</t>
  </si>
  <si>
    <t>Сухова Т.С, Дмитриева Т.А. Биология</t>
  </si>
  <si>
    <t>Тихонова Е.Т., Романова Н.И. Биология</t>
  </si>
  <si>
    <t>Шаталова СП., Сухова Т.С. Биология</t>
  </si>
  <si>
    <t>Белага В.В., Ломаченков И.А., Панебратцев Ю.А. Физика</t>
  </si>
  <si>
    <t>Белага В.В., Ломаченков И.А., Панебратцев Ю.А.  Физика</t>
  </si>
  <si>
    <t>Иванов А.И., Минькова Р.Д.  Физика</t>
  </si>
  <si>
    <t>Кривченко И.В.  Физика</t>
  </si>
  <si>
    <t>Минькова Р.Д., Иванов А.И. Физика</t>
  </si>
  <si>
    <t>Ломов СП., Игнатьев СЕ. Изобразительное искусство</t>
  </si>
  <si>
    <t>Ломов С.П., Игнатьев С.Е., Кармазина М.В.  Изобразительное искусство</t>
  </si>
  <si>
    <t>Шпикалова Т.Я., Ершова Л.В., Поровская Г.А. Изобразительное искусство</t>
  </si>
  <si>
    <t>Шпикалова Т.Я., Ершова Л.В., Поровская Г.А. и др. Изобразительное искусство</t>
  </si>
  <si>
    <t>Кожина О.А., Кулакова Е.Н., Маркуцкая С.Э. Технология. Обслуживающий труд</t>
  </si>
  <si>
    <t>Кожина О.А., Кулакова Е.Н.. Маркуцкая С.Э. Технология. Обслуживающий труд</t>
  </si>
  <si>
    <t>Лернер П.С, Михальченко Г.Ф., Прудило А.В. и др. под ред. Чистяковой СН. Технология</t>
  </si>
  <si>
    <t>8(9)</t>
  </si>
  <si>
    <t>Симоненко В.Д., Тищенко А.Т., Самородский П.С. Технология</t>
  </si>
  <si>
    <t>Вербовая Н.Н., Нартов Е.М. под ред. Черкезовой М.В. Русская литература</t>
  </si>
  <si>
    <t>Коровин В.И. Литература (базовый и профильный уровни)</t>
  </si>
  <si>
    <t>Баранова К.М., Дули Д., Копылова В.В., Мильруд Р.П. и др.  Иностранный язык (профильный уровень)</t>
  </si>
  <si>
    <t>Алексашина И.Ю., Лагутенко О.И., Орещенко Н.И. Естествознание</t>
  </si>
  <si>
    <t>Андреева А.Е. под ред. Трайтака Д.И., Андреевой Н.Д. Природоведение</t>
  </si>
  <si>
    <t>Бахчиева О.А., Ключникова Н.М., Пятунина С.К. и др. Природоведение</t>
  </si>
  <si>
    <t>Бочкова О.А. Естествознание</t>
  </si>
  <si>
    <t>Башмаков М.И. Алгебра и начала математического анализа (базовый уровень)</t>
  </si>
  <si>
    <t>Бутузов В.Ф., Колягин Ю.М., Луканкин Г.Л. и др. Математика (базовый уровень)</t>
  </si>
  <si>
    <t>Виленкин Н.Я., Ивашев-Мусатов О.С, Шварцбурд СИ. Алгебра и начала математического анализа (профильный уровень)</t>
  </si>
  <si>
    <t>Колмогоров А.Н., Абрамов A.M., Дудницын Ю.П. и др. Алгебра и начала математического анализа (базовый уровень)</t>
  </si>
  <si>
    <t>Колягин Ю.М., Сидоров Ю.В., Ткачева М.В. и др. Алгебра и начала математического анализа (профильный уровень)</t>
  </si>
  <si>
    <t>Колягин Ю.М., Сидоров Ю.В., Ткачева М.В. И др. Алгебра и начала математического анализа (профильный уровень)</t>
  </si>
  <si>
    <t>Колягин Ю.М., Ткачева М.В, Федорова Н.Е. и др. под ред. Жижченко А.Б. Алгебра и начала математического анализа (базовый и профильный уровни)</t>
  </si>
  <si>
    <t>Колягин Ю.М., Ткачева М.В., Федорова Н.Е. и др. под ред. Жижченко А.Б. Алгебра и начала математического анализа (базовый и профильный уровни)</t>
  </si>
  <si>
    <t>ВЕНТАНА-ГРАФ</t>
  </si>
  <si>
    <t>Иванов СВ., Евдокимова А.О., Кузнецова М.И. и др. Русский язык</t>
  </si>
  <si>
    <t>Теремов А.В., Петросова Р.А., Никишов А.И. Биология</t>
  </si>
  <si>
    <t>Пасечник В.В. Биология</t>
  </si>
  <si>
    <t>Климанова О.А., Белова М.Н., Ким Э.В. и др. География</t>
  </si>
  <si>
    <t>Климанова О.А. и др. География</t>
  </si>
  <si>
    <t>Кудрявцева Т.С., Арзуманова Р.А., Нефедова P.M. Русский язык (профильный уровень)</t>
  </si>
  <si>
    <t>Кудрявцева Т.С., Арзуманова Р.А., Нефедова Р.М., Васева Н.Б.  Русский язык  (базовый уровень)</t>
  </si>
  <si>
    <t>Вербовая Н.Н., Жожикашвили СВ., Майорова И.Х. и др. под ред. Черкезовой М.В. и др. Русская литература (базовый уровень)</t>
  </si>
  <si>
    <t>Бирюкова С.К., Жожикашвили СВ., Критарова Ж.Н. и др. под ред. Черкезовой М.В. и др. Русская литература (базовый уровень)</t>
  </si>
  <si>
    <t>Русина Н.С, Бирюкова, Нартов К.М., Тодоров Л.В. и др. Литература (базовый уровень)</t>
  </si>
  <si>
    <t>Черкезова М.В., Леонов С.А., Жожикашвили С.В., Самойлова Е.А., Критарова  Ж.Н. / Под ред.  Черкезовой М.В.   Литература (базовый уровень)</t>
  </si>
  <si>
    <t>Виноградова Н.Ф., Хомякова И.С., Сафонова И.В., Петрова В.И. / Под ред. Виноградовой Н.Ф. Литературное чтение</t>
  </si>
  <si>
    <t>Климанова Л.Ф., Виноградская Л.А., Горецкий В.Г. Литературное чтение</t>
  </si>
  <si>
    <t>Климанова Л.Ф., Виноградская Л.А., Горецкий В.Г.  Литературное чтение</t>
  </si>
  <si>
    <t>Меркин Г.С, Меркин Б.Г., Болотова С.А. Литературное чтение</t>
  </si>
  <si>
    <t>Меркин Г.С., Меркин Б.Г., Болотова С.А.  Литературное чтение</t>
  </si>
  <si>
    <t>Баранова К.М., Дули Д., Копылова В.В., Мильруд Р.П. и др. Английский язык</t>
  </si>
  <si>
    <t>Бужинский В.В., Павлова С.В., Старикова Р.А.  Английский язык</t>
  </si>
  <si>
    <t>Ивашова О.А., Подходова Н.С., Туркина В.М. и др. Математика</t>
  </si>
  <si>
    <t>Минаева С.С, Рослова Л.О., Рыдзе О.А. под ред. Булычева В.А. Математика</t>
  </si>
  <si>
    <t>Ворожейкина Н.И., Виноградова Н.Ф. Окружающий мир. Общество</t>
  </si>
  <si>
    <t>Ворожейкина Н.И., Виноградова Н.Ф., Заяц Д.В. Окружающий мир. Общество</t>
  </si>
  <si>
    <t>Плешаков А.А., Новицкая М.Ю. Окружающий мир</t>
  </si>
  <si>
    <t>Плешаков А.А., Новицкая М.Ю.  Окружающий мир</t>
  </si>
  <si>
    <t>Саплина Е.В., Саплин А.И. Окружающий мир</t>
  </si>
  <si>
    <t>Савенкова Л.Г., Ермолинская Е.А. Изобразительное искусство</t>
  </si>
  <si>
    <t>Савенкова Л.Г., Ермолинская Е.А.  Изобразительное искусство</t>
  </si>
  <si>
    <t>Сокольникова Н.М., Ломов С.П.  Изобразительное искусство</t>
  </si>
  <si>
    <t>Роговцева Н.И., Богданова Н.В., Добромыслова Н.В. и др. Технология</t>
  </si>
  <si>
    <t>Роговцева Н.И., Богданова Н.В., Добромыслова Н.В. и др.  Технология</t>
  </si>
  <si>
    <t>Цирулик Н.А., Хлебникова СИ.   Технология</t>
  </si>
  <si>
    <t>Цирулик Н.А., Хлебникова СИ. Нагель О.И. и др. Технология</t>
  </si>
  <si>
    <t>Плаксин М.А., Иванова Н.Г., Русакова О.Л. Информатика и ИКТ</t>
  </si>
  <si>
    <t>Бархударов С.Г., Крючков С.Е., Максимов Л.Ю. и др. Русский язык</t>
  </si>
  <si>
    <t>Быстрова Е.А., Гостева Ю.Н., Кибирева Л.В. и др. Русский язык</t>
  </si>
  <si>
    <t>Быстрова Е.А., Гостева Ю.Н., Кибирева Л.В. / Под ред. Быстровой Е.А. Русский язык</t>
  </si>
  <si>
    <t>Кузнецова Л.М. Химия</t>
  </si>
  <si>
    <t>Кузнецова Н.Е., Титова И.М., Тара Н.Н. и др. под ред. Кузнецовой Н.Е. Химия</t>
  </si>
  <si>
    <t>Кузнецова Н.Е., Титова И.М., Тара Н.Н. под ред. Кузнецовой Н.Е. Химия</t>
  </si>
  <si>
    <t>Минченков Е.Е., Зазнобина Л.С, Смирнова Т.В. Химия</t>
  </si>
  <si>
    <t>Минченков Е.Е., Журин А.А. Химия</t>
  </si>
  <si>
    <t>Минченков Е.Е., Журин А.А., Оржековский П.А. и др.  Химия</t>
  </si>
  <si>
    <t>Минченков Е.Е., Журин А.А.,Оржековский П.А.  Химия</t>
  </si>
  <si>
    <t>Новошинский И.И., Новошинская Н.С. Химия</t>
  </si>
  <si>
    <t>Оржековский П.А., Мещерякова Л.М., Понтак Л.С. Химия</t>
  </si>
  <si>
    <t>Рудзитис Г.Е., Фельдман Ф.Г. Химия</t>
  </si>
  <si>
    <t>Горяева Н.А., Островская О.В. под ред. Неменского Б.М. Изобразительное искусство</t>
  </si>
  <si>
    <t>Зыкова Т.С., Зыкова М.А. Ознакомление с окружающим миром</t>
  </si>
  <si>
    <t>Лещинская Т.Л. Букварик</t>
  </si>
  <si>
    <t>Хилько А.А. Математика</t>
  </si>
  <si>
    <t>Кузнецова Л.А. Технология. Ручной труд</t>
  </si>
  <si>
    <t>Смирнова З.Н., Гусева Г.М. Чтение</t>
  </si>
  <si>
    <t>Гусева Г.М., Островская Т.И. Чтение</t>
  </si>
  <si>
    <t>Бгажнокова И.М., Савельева Г.В.Чтение</t>
  </si>
  <si>
    <t>Васенков Г.В. Технология. Азбука переплетчика</t>
  </si>
  <si>
    <t>Якубовская Э.В., Галунчикова Н.Г. Русский язык</t>
  </si>
  <si>
    <t>Романов И.В., Козлова Т.А. Биология</t>
  </si>
  <si>
    <t>Бобрешова С.В. Технология. Штукатурно-малярное дело</t>
  </si>
  <si>
    <t>Воронкова В.В., Будаева З.Д. Чтение</t>
  </si>
  <si>
    <t>Бобрешова С.В., Чекайло Я.Д. Технология. Штукатурно-малярное дело</t>
  </si>
  <si>
    <t>Антропов А.П., Ходот А.Ю., Ходот Т.Г. Математика</t>
  </si>
  <si>
    <t>Романов И.В., Агафонова И.Б. Биология. Человек</t>
  </si>
  <si>
    <t>Перелетов А.Н., Лебедев П.М., Сековец Л.С. Профессионально-трудовое обучение. Столярное дело</t>
  </si>
  <si>
    <t>Ашурова С.Д., Никольская Г.Н., Сукунов Х.Х. и др. Русский язык</t>
  </si>
  <si>
    <t>Сабаткоев Р.Б. Русский язык</t>
  </si>
  <si>
    <t>Горячева Н.Ю., Ларькина С.В.,  Насоновская Е.В.  Английский язык</t>
  </si>
  <si>
    <t>Кузовлев В.П., Перегудова Э.Ш., Пастухова С.А. Английский язык</t>
  </si>
  <si>
    <t>Кузовлев В.П., Перегудова Э.Ш., Стрельникова О.В. и др. Английский язык</t>
  </si>
  <si>
    <t>Никитенко З.Н., Негневицкая Е.И., Артамонова И.А. Английский язык</t>
  </si>
  <si>
    <t>Никитенко З.Н., Долгова Л.А., Артамонова И.А. Английский язык</t>
  </si>
  <si>
    <t>Мякишев Г.Я., Синяков А.З. Колебания и волны (профильный уровень)</t>
  </si>
  <si>
    <t>Мякишев Г.Я., Синяков А.З. Оптика. Квантовая физика (профильный уровень)</t>
  </si>
  <si>
    <t>Генденштейн Л.Э, Дик Ю.И. Физика (базовый уровень)</t>
  </si>
  <si>
    <t>Кабардин О.Ф., Орлов В.А., Эвенчик Э.Е. и др. под ред. Пинского А.А., Кабардина О.Ф. Физика (профильный уровень)</t>
  </si>
  <si>
    <t>Черкезова М.В. и др.  Русская литература (профильный уровень)</t>
  </si>
  <si>
    <t>Учебники для специальных (коррекционных) образовательных учреждений I вида</t>
  </si>
  <si>
    <t>Зыкова Т.С., Кузьмичева Е.П. Русский язык. Развитие речи</t>
  </si>
  <si>
    <t xml:space="preserve">Просвещение </t>
  </si>
  <si>
    <t>Учебники для специальных (коррекционных) образовательных учреждений II вида</t>
  </si>
  <si>
    <t>Учебники для специальных (коррекционных) образовательных учреждений V вида</t>
  </si>
  <si>
    <t>Чиркина Г.В., Российская Е.Н. Произношение. Мир звуков</t>
  </si>
  <si>
    <t>Аркти</t>
  </si>
  <si>
    <t>Учебники для специальных (коррекционных) образовательных учреждений VIII вида</t>
  </si>
  <si>
    <t>Воронкова В.В., Коломыткина И.В. Букварь</t>
  </si>
  <si>
    <t>Зыкова Т.С., Морева Н.А. Чтение</t>
  </si>
  <si>
    <t>Шаповал И.А. Русский язык</t>
  </si>
  <si>
    <t>Учебники для специальных (коррекционных) образовательных учреждений I и II вида</t>
  </si>
  <si>
    <t>Чиркина Г.В., Российская Е.Н. Развитие речи</t>
  </si>
  <si>
    <t>Аксенова А.К., Комарова С.В., Шишкова М.И. Букварь</t>
  </si>
  <si>
    <t>Кудрина С.В. Окружающий мир</t>
  </si>
  <si>
    <t>Вентана-Граф</t>
  </si>
  <si>
    <t xml:space="preserve">Джежелей О.В. Литературное чтение </t>
  </si>
  <si>
    <t xml:space="preserve">Кац Э.Э. Литературное чтение </t>
  </si>
  <si>
    <t>60</t>
  </si>
  <si>
    <t>61</t>
  </si>
  <si>
    <t>62</t>
  </si>
  <si>
    <t>68</t>
  </si>
  <si>
    <t>76</t>
  </si>
  <si>
    <t>77</t>
  </si>
  <si>
    <t>78</t>
  </si>
  <si>
    <t xml:space="preserve">Чуракова Н.А. Литературное чтение </t>
  </si>
  <si>
    <t>79</t>
  </si>
  <si>
    <t>80</t>
  </si>
  <si>
    <t>85</t>
  </si>
  <si>
    <t>86</t>
  </si>
  <si>
    <t>87</t>
  </si>
  <si>
    <t>107</t>
  </si>
  <si>
    <t>112</t>
  </si>
  <si>
    <t>113</t>
  </si>
  <si>
    <t>114</t>
  </si>
  <si>
    <t>125</t>
  </si>
  <si>
    <t>126</t>
  </si>
  <si>
    <t>127</t>
  </si>
  <si>
    <t>128</t>
  </si>
  <si>
    <t>145</t>
  </si>
  <si>
    <t>146</t>
  </si>
  <si>
    <t>147</t>
  </si>
  <si>
    <t>148</t>
  </si>
  <si>
    <t>149</t>
  </si>
  <si>
    <t>150</t>
  </si>
  <si>
    <t>151</t>
  </si>
  <si>
    <t>153</t>
  </si>
  <si>
    <t xml:space="preserve">Гейдман Б.П., Мишарина И.Э., Зверева Е.А. Математика </t>
  </si>
  <si>
    <t>157</t>
  </si>
  <si>
    <t>160</t>
  </si>
  <si>
    <t>161</t>
  </si>
  <si>
    <t>162</t>
  </si>
  <si>
    <t>168</t>
  </si>
  <si>
    <t>172</t>
  </si>
  <si>
    <t>175</t>
  </si>
  <si>
    <t>176</t>
  </si>
  <si>
    <t>177</t>
  </si>
  <si>
    <t>178</t>
  </si>
  <si>
    <t>179</t>
  </si>
  <si>
    <t>180</t>
  </si>
  <si>
    <t>195</t>
  </si>
  <si>
    <t>196</t>
  </si>
  <si>
    <t>197</t>
  </si>
  <si>
    <t>Ворожейкина Н. И., Клепинина З.А. Окружающий мир</t>
  </si>
  <si>
    <t>201</t>
  </si>
  <si>
    <t>202</t>
  </si>
  <si>
    <t>203</t>
  </si>
  <si>
    <t>205</t>
  </si>
  <si>
    <t>206</t>
  </si>
  <si>
    <t>207</t>
  </si>
  <si>
    <t>208</t>
  </si>
  <si>
    <t>209</t>
  </si>
  <si>
    <t>210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</si>
  <si>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</si>
  <si>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</si>
  <si>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</si>
  <si>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</si>
  <si>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</si>
  <si>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</si>
  <si>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</si>
  <si>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</si>
  <si>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</si>
  <si>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</si>
  <si>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</si>
  <si>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</si>
  <si>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225</t>
  </si>
  <si>
    <t>229</t>
  </si>
  <si>
    <t>230</t>
  </si>
  <si>
    <t>231</t>
  </si>
  <si>
    <t>232</t>
  </si>
  <si>
    <t>236</t>
  </si>
  <si>
    <t>237</t>
  </si>
  <si>
    <t>238</t>
  </si>
  <si>
    <t>243</t>
  </si>
  <si>
    <t>244</t>
  </si>
  <si>
    <t>Куревина О.А., Лутцева Е.А. Технология</t>
  </si>
  <si>
    <t xml:space="preserve">Тростенцова А.А., Ладыженская Т.А, Тростенцова Л.А. и др.  Русский язык </t>
  </si>
  <si>
    <t>313</t>
  </si>
  <si>
    <t>Митюшина Л.Д.  Русский язык</t>
  </si>
  <si>
    <t>Бабайцева В.В.  Русский язык</t>
  </si>
  <si>
    <t>Бунеев Р.Н., Бунеева Е.В., Комиссарова Л.Ю. и др. под ред. Леонтьева А.А. Русский язык</t>
  </si>
  <si>
    <t>Бунеев Р.Н., Бунеева Е.В. и др. под ред. Леонтьева А.А. Русский язык</t>
  </si>
  <si>
    <t>Литература</t>
  </si>
  <si>
    <t>Бунеев Р.Н., Бунеева Е.В.  Литература</t>
  </si>
  <si>
    <t>Бунеев Р.Н., Бунеева Е.В., Чиндилова О.В.  Литература</t>
  </si>
  <si>
    <t>Афанасьева О.В., Михеева И.В.  Английский язык</t>
  </si>
  <si>
    <t>Деревянко Н.Н., Жаворонкова С.В., Козятинская Л.В. и др.  Английский язык</t>
  </si>
  <si>
    <t>Гроза О.Л., Дворецкая О.Б., Казырбаева Н.Ю. и др.  Английский язык</t>
  </si>
  <si>
    <t>Башмаков М.И.  Алгебра</t>
  </si>
  <si>
    <t>Мордкович А.Г., Николаев Н.П.  Алгебра</t>
  </si>
  <si>
    <t>Муравин Г.К., Муравин К.С., Муравина О.В.  Алгебра</t>
  </si>
  <si>
    <t>Тюрин Ю.Н., Макаров А.А., Высотский И.Р., Ященко И.В.  Математика</t>
  </si>
  <si>
    <t>МЦНМО</t>
  </si>
  <si>
    <t>Информатика и ИКТ</t>
  </si>
  <si>
    <t>История</t>
  </si>
  <si>
    <t>Данилов Д.Д. и др.  Всеобщая история. История Древнего мира</t>
  </si>
  <si>
    <t>Данилов Д.Д. и др.  Всеобщая история. История Средних веков</t>
  </si>
  <si>
    <t>Данилов Д.Д. и др.  Всеобщая история. История Нового времени.</t>
  </si>
  <si>
    <t>Обществознание (включая экономику и право)</t>
  </si>
  <si>
    <t>География</t>
  </si>
  <si>
    <t>Природоведение</t>
  </si>
  <si>
    <t>Бочкова О.А.  Естествознание</t>
  </si>
  <si>
    <t>Еськов К.Ю. и др. под ред. Вахрушева А.А. Природоведение</t>
  </si>
  <si>
    <t>Рыжаков М.В., Суравегина И.Т., Иванова Р.Г. и др. под ред. Суравегиной И.Т. Естествознание</t>
  </si>
  <si>
    <t>Муравин Г.К. Алгебра и начала математического анализа (базовый уровень)</t>
  </si>
  <si>
    <t>Колесов Д.В., Маш Р.Д., Беляев И.Н. Биология</t>
  </si>
  <si>
    <t>Каменский А.А., Криксунов Е.А., Пасечник В.В. Биология</t>
  </si>
  <si>
    <t>Пономарева И.Н., Корнилова О.А., Кучменко B.C. Биология</t>
  </si>
  <si>
    <t>Константинов В.М., Бабенко В.Г., Кучменко B.C. Биология</t>
  </si>
  <si>
    <t>Драгомилов А.Г., Маш Р.Д. Биология</t>
  </si>
  <si>
    <t>Пономарева И.Н., Чернова Н.М., Корнилова О.А. Биология</t>
  </si>
  <si>
    <t>Сонин Н.И. Биология</t>
  </si>
  <si>
    <t>Захаров В.Б., Сонин Н.И. Биология</t>
  </si>
  <si>
    <t>Сонин Н.И., Сапин М.Р. Биология</t>
  </si>
  <si>
    <t>Мамонтов С.Г., Захаров В.Б., Агафонова И.Б., Сонин Н.И. Биология</t>
  </si>
  <si>
    <t>Сухорукова Л.Н., Кучменко В.С., Колесникова И.Я. Биология</t>
  </si>
  <si>
    <t>Соловейчик М.С, Кузьменко Н.С Русский язык</t>
  </si>
  <si>
    <t>Кубасова О.В. Литературное чтение</t>
  </si>
  <si>
    <t>Бунеев Р.Н., Бунеева Е.В.  Литературное чтение</t>
  </si>
  <si>
    <t>Грехнева Г.М., Корепова К.Е. Литературное чтение</t>
  </si>
  <si>
    <t>Лыссый Ю.И., Беленький Г.И., Воронин Л.Б. и др. под ред. Лыссого Ю.И. Литература (базовый уровень)</t>
  </si>
  <si>
    <t>Бутузов В.Ф.  Математика  (базовый уровень)</t>
  </si>
  <si>
    <t>Колягин Ю.М., Ткачева М.В, Федерова Н.Е. и др. под ред. Жижченко А.Б. Алгебра и начала математического анализа (базовый и профильный уровни)</t>
  </si>
  <si>
    <t xml:space="preserve">Душина И.В., Смоктунович Т.Л. под ред. Дронова В.П. География </t>
  </si>
  <si>
    <t xml:space="preserve">Летягин А.А. под ред. Дронова В.П. География </t>
  </si>
  <si>
    <t xml:space="preserve">Петрова Н.Н., Максимова Н.А.  География </t>
  </si>
  <si>
    <t>Пакулова В. М., Иванова Н.В.  Природа. Неживая и живая. 5 кл.</t>
  </si>
  <si>
    <t>Андреева А.Е.Под. Ред. Трайтака Д.И. Природоведение. 5 кл.</t>
  </si>
  <si>
    <t>Бочкова О.А. Естествознание. 6 кл.</t>
  </si>
  <si>
    <t>Бахчиева О.А., Ключникова Н.М., Пятунина С.К, Шилина И.Б. Природоведение. 5 кл.</t>
  </si>
  <si>
    <t>Андреев И.Л., Данилевский И.Н., Кириллов В.В. под ред. Данилевского И.Н., Волобуева О.В. История России (базовый уровень)</t>
  </si>
  <si>
    <t>Волобуев О.В., Кулешов СВ. под ред. Данилевского И.Н. История России (базовый уровень)</t>
  </si>
  <si>
    <t>Борисов Н.С История России (базовый уровень)</t>
  </si>
  <si>
    <t>Левандовский А.А. История России (базовый уровень)</t>
  </si>
  <si>
    <t>Левандовский А.А., Щетинов Ю.А., Мироненко СВ. История России (базовый уровень)</t>
  </si>
  <si>
    <t>Журавлева О.Н., Пашкова Т.И., Кузин Д.В. под ред. Ганелина Р.Ш. История России (базовый уровень)</t>
  </si>
  <si>
    <t>Измозик B.C., Рудник СН. под ред. Ганелина Р.Ш. История России (базовый уровень)</t>
  </si>
  <si>
    <t>Павленко Н.И., Андреев И.Л., Ляшенко Л.М. / Под ред. Киселева А.Ф. История России (базовый уровень)</t>
  </si>
  <si>
    <t>Киселев А.Ф., Попов В.П. История России (базовый уровень)</t>
  </si>
  <si>
    <t>Волобуев О.В., Клоков В.А., Пономарев М.В. и др. История (базовый уровень)</t>
  </si>
  <si>
    <t>Загладин Н.В., Симония Н.А. История (базовый уровень)</t>
  </si>
  <si>
    <t>Синица Н.В., Табурчак О.В., Кожина О.А. и др. под ред. Симоненко В.Д. Технология. Обслуживающий труд</t>
  </si>
  <si>
    <t>Черкезова М.В., Ахметзянов М.Г., Бирюкова С.К. и др. Русская литература</t>
  </si>
  <si>
    <t>Кибирева Л.В., Клейнфельд О.А., Семенюченко Н.В. Русский язык</t>
  </si>
  <si>
    <t>Кибирева Л.В., Клейнфельд О.А., Семенюченко Н.В. и др. Русский язык</t>
  </si>
  <si>
    <t>Кибирева Л.В., Клейнфельд О.А., Мелихова Г.И. и др. Русский язык</t>
  </si>
  <si>
    <t>Саяхова Л.Г., Галлямова Н.Щ. Русский язык</t>
  </si>
  <si>
    <t>Бабайцева В.В., Михальская А.К. Русский язык (профильный уровень)</t>
  </si>
  <si>
    <t>Власенков А.И., Рыбченкова Л.М. Русский язык (базовый уровень)</t>
  </si>
  <si>
    <t>Власенков А.И., Рыбченкова Л.М. Русский язык (базовый и профильный уровни)</t>
  </si>
  <si>
    <t>Академия</t>
  </si>
  <si>
    <t>Гольцова Н.Г., Шамшин И.В., Мищерина М.А. Русский язык (базовый уровень)</t>
  </si>
  <si>
    <t>Греков В.Ф., Крючков С.Е., Чешко Л.А. Русский язык (базовый уровень)</t>
  </si>
  <si>
    <t>Архангельский А.Н. и др. Литература (базовый уровень)</t>
  </si>
  <si>
    <t>Иванова Р.Г., Каверина А.А.  Химия (базовый уровень)</t>
  </si>
  <si>
    <t>Голубков М.М. под ред. Беленького Г.И. Литература (базовый и профильный уровни)</t>
  </si>
  <si>
    <t>Демидова Н.А., Колокольцев Е.Н., Курдюмова Т.Ф. и др. под ред. Курдюмовой Т.Ф. Литература (базовый уровень)</t>
  </si>
  <si>
    <t>Курдюмова Т.Ф., Демидова Н.А., Колокольцев Е.Н. и др. под ред. Курдюмовой Т.Ф. Литература (базовый уровень)</t>
  </si>
  <si>
    <t>Лебедев Ю.В. Литература (базовый и профильный уровни)</t>
  </si>
  <si>
    <t>Смирнова Л.А., Михайлов О.Н., Турков A.M. и др.; Чалмаев В.А., Михайлов О.Н., Павловский А.И. и др. под ред. Журавлева В.П. Литература (базовый и профильный уровни)</t>
  </si>
  <si>
    <t>Лыссый Ю.И., Беленький Г.И., Воронин Л.Б. и др. Литература (базовый уровень)</t>
  </si>
  <si>
    <t>Беленький Г.И., Лыссый Ю.И., Воронин Л.Б. и др. Литература (базовый уровень)</t>
  </si>
  <si>
    <t>Маранцман В.Г., Полонская О.Д. и др. под ред. Маранцмана В.Г. Литература (базовый и профильный уровни)</t>
  </si>
  <si>
    <t>Маранцман В.Г., Маранцман Е.К., Белова А.В. и др. под ред. Маранциана В.Г. Литература (базовый и профильный уровни)</t>
  </si>
  <si>
    <t>Сороко-Цюпа А.О., Смирнов В.П., Строганов А.И. под ред. Искендерова А.А. Всеобщая история. Новейшая история (базовый уровень)</t>
  </si>
  <si>
    <t>Сороко-Цюпа О.С., Смирнов В.П., Строганов А.И. Всеобщая история (профильный уровень)</t>
  </si>
  <si>
    <t>Смирнов В.П., Белоусов Л.С., Докучаева О.Н. под ред. Смирнова В.П. Всеобщая история. Новейшая история (профильный уровень)</t>
  </si>
  <si>
    <t>Павленко Н.И., Андреев И.Л.; Ляшенко Л.М. и др. История России (профильный уровень)</t>
  </si>
  <si>
    <t>Уткин А.И., Филиппов А.В., Алексеев СВ. и др. под ред. Данилова А.А., Уткина А.И., Филиппова А.В. История России (базовый уровень)</t>
  </si>
  <si>
    <t>Чубарьян О. А., Данилов А.А., Пивовар Е.И. и др. под ред. Чубарьяна А.О. История России (профильный уровень)</t>
  </si>
  <si>
    <t>Семакин И.Г., Хеннер Е.К. Информатика и ИКТ (базовый уровень)</t>
  </si>
  <si>
    <t>Угринович Н.Д. Информатика и ИКТ (базовый уровень)</t>
  </si>
  <si>
    <t>Угринович Н.Д.  Информатика и ИКТ (профильный уровень)</t>
  </si>
  <si>
    <t>Фиошин М.Е., Рессин А.А., Юнусов СМ. под ред. Кузнецова А.А. Информатика и ИКТ (профильный уровень)</t>
  </si>
  <si>
    <t>Алексашкина Л.Н., Головина В.А. Всеобщая история (базовый и профильный уровни)</t>
  </si>
  <si>
    <t>Алексашкина Л.Н. Всеобщая история (базовый и профильный уровни)</t>
  </si>
  <si>
    <t>Уколова В.И., Ревякин А.В. под ред. Чубарьяна А.О. Всеобщая история. Новейшая история (базовый и профильный уровни)</t>
  </si>
  <si>
    <t>Улунян А.А., Сергеев Е.Ю. под ред. Чубарьяна А.О. Всеобщая история. Новейшая история (базовый и профильный уровни)</t>
  </si>
  <si>
    <t>Афонин И.В., Блинов В.А., Володин А.А. и др. под ред. Казакевича В.М., Молевой Г.А. Технология. Технический труд</t>
  </si>
  <si>
    <t>Биккулова И.А., Лейфман И.М., Обернихина Г.А. под ред. Обернихиной Г.А. Литература (профильный уровень)</t>
  </si>
  <si>
    <t>Шабунин М.И., Прокофьев А.А.  Алгебра и начала математического анализа (профильный уровень)</t>
  </si>
  <si>
    <t>Пономарева И.Н., Корнилова О.А., Симонова Л.В. под ред. Пономаревой И.Н. Биология (профильный уровень)</t>
  </si>
  <si>
    <t xml:space="preserve"> под ред. Богданова К.Ю. Физика (базовый уровень)</t>
  </si>
  <si>
    <t>Гладышева Н.К. , Нурминский И.И.   Физика (базовый уровень)</t>
  </si>
  <si>
    <t>Чижов Г.А., Ханнанов Н.К.  Физика (профильный уровень)</t>
  </si>
  <si>
    <t>Еремин В.В., Дроздов А.А., Кузьменко Н.Е., Лунин В.В.  Химия (базовый уровень)</t>
  </si>
  <si>
    <t>Суравегина И.Т., Иванова Р.Г., Моисеева О.П. и др. под ред. Рыжакова М.В., Суравегиной И.Т. Естествознание</t>
  </si>
  <si>
    <t>Биология</t>
  </si>
  <si>
    <t>Физика</t>
  </si>
  <si>
    <t>Грачев А.В., Погожев В.А., Вишнякова Е.А.  Физика</t>
  </si>
  <si>
    <t xml:space="preserve">Громов С.В., Родина Н.А.  Физика </t>
  </si>
  <si>
    <t>Химия</t>
  </si>
  <si>
    <t xml:space="preserve">Саяхова Л.Г., Галлямова Н.Ш.  Русский язык </t>
  </si>
  <si>
    <t xml:space="preserve">Ефремова Е.В., Бирюкова С.К. и др.  Литература </t>
  </si>
  <si>
    <t xml:space="preserve">Бирюкова С.К., Мальцева К.В. и др.  Литература </t>
  </si>
  <si>
    <t xml:space="preserve">Вербовая Н.Н., Русина Н.С., Бирюкова С.К. и др.  Литература </t>
  </si>
  <si>
    <t>Бунеев Р.Н., Бунеева Е.В., Комиссарова Л.Ю. и др.  Русский язык (базовый и профильный уровни)</t>
  </si>
  <si>
    <t>Дейкина А.Д., Пахнова Т.М.  Русский язык (базовый и профильный уровни)</t>
  </si>
  <si>
    <t>Вербум-М</t>
  </si>
  <si>
    <t>Кубасова О.В.  Литература</t>
  </si>
  <si>
    <t>Ланин Б.А., Бердышева Л.Р., Устинова Л.Ю. и др. под ред. Ланина Б.А. Литература</t>
  </si>
  <si>
    <t>Ланин Б.А., Андрейченко Т.О., Бердышева Л.Р. и др. под ред. Ланина Б.А. Литература</t>
  </si>
  <si>
    <t>Ланин Б.А., Устинова Л.Ю., Шамчикова В.М. под ред. Ланина Б.А. Литература</t>
  </si>
  <si>
    <t>Колягин Ю.М., Сидоров Ю.В., Ткачева М.В. и др.  Алгебра и начала математического анализа (профильный уровень)</t>
  </si>
  <si>
    <t>Башмаков М.И.  Алгебра и начала математического анализа (базовый уровень)</t>
  </si>
  <si>
    <t>Виленский М.Я. и др.Физическая культура. 5–7 кл.</t>
  </si>
  <si>
    <t>Дейкина А.Д., Пахнова Т.М. Русский язык. 10–11 кл.</t>
  </si>
  <si>
    <t>Михальская А.К.Основы риторики. 10–11 кл.</t>
  </si>
  <si>
    <t>Власенков А.И., Рыбченкова Л.М. Русский язык. Грамматика. Текст. Стили речи. 10–11 кл.</t>
  </si>
  <si>
    <t>Просвещение </t>
  </si>
  <si>
    <t>Гольцова Н.Г., Шамшин И.В. Русский язык. 10–11 кл.</t>
  </si>
  <si>
    <t xml:space="preserve">Под ред. Обернихиной Г.А.Литература. Русская литература XIX в. Ч. 1, 2. 10 кл. </t>
  </si>
  <si>
    <t>Михальская Н.П. Зарубежная литература. 10-11 кл.</t>
  </si>
  <si>
    <t>Под ред. Ионина Г.Н. Русская литература. Ч. 1, 2, 3. 10 кл.</t>
  </si>
  <si>
    <t>Под ред. Лыссого Ю.И.Русская литература Ч. 1, 2, 3. 10 кл.</t>
  </si>
  <si>
    <t>Под ред. Лыссого Ю.И. Русская литература Ч. 1, 2, 3. 11 кл.</t>
  </si>
  <si>
    <t xml:space="preserve">Под ред. Журавлева В.П. Русская литература ХХ в. Ч. 1, 2. 11 кл. </t>
  </si>
  <si>
    <t>Коровин В.И.Литература. Ч. 1, 2. 10 кл.</t>
  </si>
  <si>
    <t>Зверлова О.Ю.Немецкий язык. 11 кл.</t>
  </si>
  <si>
    <t>Гальскова Н.Д., Яковлева Л.Н.Немецкий язык. 11 кл.</t>
  </si>
  <si>
    <t>Григорьева Е.Я. Французский язык. 10-11 кл.</t>
  </si>
  <si>
    <t>Башмаков М.И. Математика. 10 кл</t>
  </si>
  <si>
    <t>Башмаков М.И. Алгебра и начала анализа.  10 кл.</t>
  </si>
  <si>
    <t>Дорофеев Г.В. и др. Алгебра и начала анализа. Ч. 1, 2. 10 кл.</t>
  </si>
  <si>
    <t>Бутузов В.Ф. Математика. 10 кл.</t>
  </si>
  <si>
    <t xml:space="preserve">Мордкович А.Г., Семенов П.В.Алгебра и начала анализа.Ч. 1, 2. 10 кл.    </t>
  </si>
  <si>
    <t xml:space="preserve">Смирнова И.М., Смирнов В.А. Геометрия. 10–11 кл. </t>
  </si>
  <si>
    <t>Колмогоров А.Н. и др. Алгебра и начала анализа. 10-11 кл.</t>
  </si>
  <si>
    <t>Под ред. Макаровой Н.В.Информатика и ИКТ. 10 кл.</t>
  </si>
  <si>
    <t>Под ред. Макаровой Н.В.Информатика и ИКТ. 11 кл.</t>
  </si>
  <si>
    <t>История России. Ч. 1, 2. 10 кл. (авт.: Ч. 1. Павленко Н.И., И.Л. Андреев; Ч. 2. Павленко Н.И., Ляшенко Л.М., Твардовская В.А.)</t>
  </si>
  <si>
    <t xml:space="preserve">Сороко-Цюпа О.С., Смирнов В.П., Строганов А.И. Мир в XX веке. 11 кл. </t>
  </si>
  <si>
    <t>Киселев А.Ф., Попов В.П.История России. 11 кл.</t>
  </si>
  <si>
    <t>Неборский М.Ю., Секиринский С.С., Черникова Т.В.История России. Ч. 1, 2. 10 кл.</t>
  </si>
  <si>
    <t>Данилевский И.Н., Андреев И.Л., Кириллов В.В.История России. 10 кл</t>
  </si>
  <si>
    <t>Волобуев О.В., Кулешов С.В. История России. 11 кл.</t>
  </si>
  <si>
    <t>Алексашкина Л.Н.Всеобщая история. Новейшая история. 11 кл.</t>
  </si>
  <si>
    <t>Буганов В.И., Зырянов П.Н. История России. 10 кл.</t>
  </si>
  <si>
    <t>Под ред. Чубарьяна А.О.Истории России. 11 кл.</t>
  </si>
  <si>
    <t>Шестаков В.А. История России . 11 кл.</t>
  </si>
  <si>
    <t xml:space="preserve">Уколова В.И., Ревякин А.В.Всеобщая история. 10 кл. </t>
  </si>
  <si>
    <t>Улунян А.А., Сергеев Е.Ю.Всеобщая история. Новейшая история. 11 кл.</t>
  </si>
  <si>
    <t xml:space="preserve">Сахаров А.Н., Боханов А.Н. История России. Ч. 1, 2. 10 кл. </t>
  </si>
  <si>
    <t>Загладин Н.В.Всеобщая история. 11 кл.</t>
  </si>
  <si>
    <t>Загладин Н.В., Симония Н.А.История. 11 кл.</t>
  </si>
  <si>
    <t>Якеменко Б.Г.История Отечества. Ч. 1, 2. 10 кл.</t>
  </si>
  <si>
    <t xml:space="preserve">Якеменко Б.Г.История Отечества. Ч. 1, 2. 11 кл. </t>
  </si>
  <si>
    <t>Салыгин Е.Н., Салыгина Ю.Г.Обществознание. 10 кл.</t>
  </si>
  <si>
    <t xml:space="preserve">Под ред. Боголюбова Л.Н., Лазебниковой А.Ю. Обществознание. Ч.1, 2. 10-11 кл. </t>
  </si>
  <si>
    <t xml:space="preserve">Под ред. Боголюбова Л.Н.Обществознание. 10 кл. </t>
  </si>
  <si>
    <t xml:space="preserve">Автономов В.С. Введение в экономику. 10–11 кл. </t>
  </si>
  <si>
    <t xml:space="preserve">Липсиц И.В. Экономика. 10–11 кл. </t>
  </si>
  <si>
    <t xml:space="preserve">Под ред. Иванова С.И.Основы экономической теории.Ч. 1, 2. 10–11 кл.  </t>
  </si>
  <si>
    <t>Под ред. Линькова А.Я.Экономика. 10–11 кл.</t>
  </si>
  <si>
    <t>Грязнова А.Г., Думная Н.Н., Карамова О.В. и др.Экономика. 10-11 кл.</t>
  </si>
  <si>
    <t>Кашанина Т.В. Основы права. 10–11 кл.</t>
  </si>
  <si>
    <t>Никитин А.Ф.Основы права. 10-11 кл.</t>
  </si>
  <si>
    <t>Под ред. Боголюбова Л.Н. и др. Право. 10 кл.</t>
  </si>
  <si>
    <t>Никитин А.Ф. Право. 10–11 кл.</t>
  </si>
  <si>
    <t>Крылова О.В.  География</t>
  </si>
  <si>
    <t>Кузнецов А.П., Савельева Л.Е., Дронов В.П. под ред. Дронова В.П., Кондакова А.М. География</t>
  </si>
  <si>
    <t>Лобжанидзе А.А. под ред. Дронова В.П., Кондакова А.М. География</t>
  </si>
  <si>
    <t>Раковская Э.М.  География</t>
  </si>
  <si>
    <t>Башмаков М.И., Нефедова М.Г. Математика</t>
  </si>
  <si>
    <t>Русское слово</t>
  </si>
  <si>
    <t>Давыдов В.В., Горбов С.Ф., Микулина Г.Г. и др. Математика</t>
  </si>
  <si>
    <t>Демидова Т.Е., Козлова С.А., Тонких А.П. Математика</t>
  </si>
  <si>
    <t>Дорофеев Г.В., Миракова Т.Н.  Математика</t>
  </si>
  <si>
    <t>Истомина Н.Б. Математика</t>
  </si>
  <si>
    <t>Моро М.И., Бантова М.А., Бельтюкова Г.В. и др. Математика</t>
  </si>
  <si>
    <t>Моро М.И. Бантова М.А., Бельтюкова Г.В. и др. Математика</t>
  </si>
  <si>
    <t>Петерсон Л. Г. Математика</t>
  </si>
  <si>
    <t>Ювента</t>
  </si>
  <si>
    <t>Рудницкая В.Н., Юдачева Т.В. Математика</t>
  </si>
  <si>
    <t>Чекин А.Л. Математика</t>
  </si>
  <si>
    <t>Вахрушев А.А., Бурский О.В., Раутиан А.С. Окружающий мир</t>
  </si>
  <si>
    <t>Вахрушев А.А., Данилов Д.Д. и др. Окружающий мир</t>
  </si>
  <si>
    <t>Вахрушев А.А., Алхутов СМ., Раутиан А.С. Окружающий мир</t>
  </si>
  <si>
    <t>Виноградова Н.Ф. Окружающий мир</t>
  </si>
  <si>
    <t>Виноградова Н.Ф., Калинова Г.С. Окружающий мир</t>
  </si>
  <si>
    <t>Дмитриева Н.Я., Казаков А.Н. Окружающий мир</t>
  </si>
  <si>
    <t>Плешаков А.А. Окружающий мир</t>
  </si>
  <si>
    <t>Плешаков А.А., Крючкова Е.А. Окружающий мир</t>
  </si>
  <si>
    <t>Поглазова О.Т. Окружающий мир</t>
  </si>
  <si>
    <t>Потапов И.В., Ивченкова Г.Г. Окружающий мир</t>
  </si>
  <si>
    <t>Потапов И.В., Ивченкова Г.Г., Саплина Е.В. и др. Окружающий мир</t>
  </si>
  <si>
    <t>Потапов И.В., Ивченкова Г.Г., Саплина Е.В., Саплин А.И. Окружающий мир</t>
  </si>
  <si>
    <t>Саплина Е.В., Саплин А.И., Сивоглазов В.И. Окружающий мир</t>
  </si>
  <si>
    <t>Сахаров В.И., Зинин С.А. Литература (базовый и профильный уровни)</t>
  </si>
  <si>
    <t>Чалмаев В.А., Зинин С.А. Литература (базовый и профильный уровни)</t>
  </si>
  <si>
    <t>Сухих И.Н. Литература (базовый уровень)</t>
  </si>
  <si>
    <t>Афанасьева О.В., Михеева И.В., Эванс В., Оби Б. Английский язык (базовый уровень)</t>
  </si>
  <si>
    <t>Афанасьева О.В., Михеева И.В., Эванс В. и др. Английский язык (базовый уровень)</t>
  </si>
  <si>
    <t>Афанасьева О.В., Михеева И.В. Английский язык (профильный уровень)</t>
  </si>
  <si>
    <t>Биболетова М.З., Бабушис Е.Е., Снежко Н.Д.  Английский язык (базовый уровень)</t>
  </si>
  <si>
    <t>Гроза О.Л., Дворецкая О.Б., Казырбаева Н.Ю. и др. Английский язык (базовый уровень)</t>
  </si>
  <si>
    <t>Кузовлев В.П., Лапа Н.М., Перегудова Э.Ш. и др. Английский язык (базовый уровень)</t>
  </si>
  <si>
    <t>Тимофеев В.Г., Вильнер А.Б., Колесникова И.Л. и др. под ред. Тимофеева В.Г. Английский язык (базовый уровень)</t>
  </si>
  <si>
    <t>Тимофеев В.Г., Вильнер А.Б., Делазари И.А. и др. под ред. Тимофеева В.Г. Английский язык (базовый уровень)</t>
  </si>
  <si>
    <t>Бим И.Л., Садомова Л.В., Лытаева М.А. Немецкий язык (базовый и профильный уровни)</t>
  </si>
  <si>
    <t>Бим И.Л., Рыжова Л.И., Садомова Л.В. и др. Немецкий язык (базовый и профильный уровни)</t>
  </si>
  <si>
    <t>Воронина Г.И., Карелина И.В. Немецкий язык (базовый уровень)</t>
  </si>
  <si>
    <t>Царькова В.Б., Поваляева О.Л., Ваганова И.А. и др. Немецкий язык (профильный уровень)</t>
  </si>
  <si>
    <t>Яковлева Л.Н., Лукьянчикова М.С, Дрейт К. Немецкий язык (профильный уровень)</t>
  </si>
  <si>
    <t>Яковлева Л.Н., Лукьянчикова М.С., Бузоева М.Д. и др. Немецкий язык (профильный уровень)</t>
  </si>
  <si>
    <t>Бубнова Г.И., Тарасова А.Н., Лонэ Э.Э. Французский язык (профильный уровень)</t>
  </si>
  <si>
    <t>Бубнова Г.И., Тарасова А.Н. Французский язык (профильный уровень)</t>
  </si>
  <si>
    <t>Кондрашова Н.А., Костылева С.В.  Испанский язык (профильный уровень)</t>
  </si>
  <si>
    <t>Кондрашова Н.А., Костылева С.В., Гонсалес Сальгадо А.  Испанский язык (профильный уровень)</t>
  </si>
  <si>
    <t>Григорьева Е.Я., Горбачева Е.Ю. Лисенко М.Р. Французский язык (базовый уровень)</t>
  </si>
  <si>
    <t>Александров А.Д., Вернер А.Л., Рыжик В.И.  Геометрия (профильный уровень)</t>
  </si>
  <si>
    <t>Александров А.Д., Вернер А.Л., Рыжик В.И.   Геометрия (базовый и профильный уровни)</t>
  </si>
  <si>
    <t>10-11</t>
  </si>
  <si>
    <t>Алимов Ш.А., Колягин Ю.М., Ткачева М.В. и др.  Алгебра и начала математического анализа (базовый уровень)</t>
  </si>
  <si>
    <t>Атанасян Л.С., Бутузов В.Ф., Кадомцев С.Б. и др. Геометрия (базовый и профильный уровни)</t>
  </si>
  <si>
    <t>Башмаков М.И. Математика (базовый уровень)</t>
  </si>
  <si>
    <t>УЧЕТ ОБЕСПЕЧЕННОСТИ УЧЕБНИКАМИ ОБРАЗОВАТЕЛЬНОГО УЧРЕЖДЕНИЯ
 НА 2011-2012 УЧЕБНЫЙ ГОД</t>
  </si>
  <si>
    <t>Гринева А.А., Рагозина Т.М. Технология</t>
  </si>
  <si>
    <t>Гринева А.А. и др. Технология</t>
  </si>
  <si>
    <t>Рагозина Т.М., Гринева А.А., Мылова И.Б. Технология</t>
  </si>
  <si>
    <t>Цирулик Н.А., Проснякова Т.Н. Технология</t>
  </si>
  <si>
    <t>Проснякова Т.Н. Технология</t>
  </si>
  <si>
    <t>Матвеева Н.В., Челак Е.Н., Конопатова Н.К. и др. Информатика и ИКТ</t>
  </si>
  <si>
    <t>БИНОМ</t>
  </si>
  <si>
    <t>Семенов А.Л., Рудченко Т.А.   Информатика</t>
  </si>
  <si>
    <t>Лях В.И. Физическая культура</t>
  </si>
  <si>
    <t>Матвеев А.П. Физическая культура</t>
  </si>
  <si>
    <t>Матвеев А.., Соболева Ю.М. Физическая культура</t>
  </si>
  <si>
    <t>Городилова Г.Г., Амшоков Х.Х., Амшокова С.К. Абхазо-адыгская языковая группа. Русский язык</t>
  </si>
  <si>
    <t>Городилова Г.Г., Амшоков Х.Х., Амшокова С.К. и др. Абхазо-адыгская языковая группа. Русский язык</t>
  </si>
  <si>
    <t>Городилова Г.Г., Хамраева Е.А. Тюркская языковая группа. Русский язык</t>
  </si>
  <si>
    <t>Кибирева Л.В., Клейнфельд О.А., Мелихова Г.И., Семенюченко Н.В. Финно-угорская языковая группа Русский язык</t>
  </si>
  <si>
    <t>Кибирева Л.В., Клейнфельд О.А., Мелихова Г.И. и др. Финно-угорская языковая группа Русский язык</t>
  </si>
  <si>
    <t>Кибирева Л.В., Мелихова Г.И., Клейнфельд О.А. и др. Финно-угорская языковая группа Русский язык</t>
  </si>
  <si>
    <t>Сафонова И.В., Черкезова М.В., Чиж И.В. Литературное чтение</t>
  </si>
  <si>
    <t>Голованова М.В., Шарапова О.Ю. Литературное чтение</t>
  </si>
  <si>
    <t>Митюшина Л.Д. Русский язык</t>
  </si>
  <si>
    <t>Митюшина Л.Д., Хамраева Е.А. Русский язык</t>
  </si>
  <si>
    <t>Бабайцева В.В. Русский язык с углубл. изуч. языка</t>
  </si>
  <si>
    <t>Бабайцева В.В., Чеснокова Л.Д. Русский язык</t>
  </si>
  <si>
    <t>Бабайцева В .В., Купалова А.Ю. под ред. Купаловой А.Ю. Русский язык</t>
  </si>
  <si>
    <t>Никитина Е.И. Русский язык</t>
  </si>
  <si>
    <t>Бабайцева В.В., Лидман-Орлова Г.К., Никитина Е.И. Русский язык</t>
  </si>
  <si>
    <t>Бабайцева В.В., Пименова С.Н., Никитина Е.И. Русский язык</t>
  </si>
  <si>
    <t>Бабайцева В.В., Пичугов Ю.С., Никитина Е.И. Русский язык</t>
  </si>
  <si>
    <t>Ладыженская ТА., Баранов М.Т., Тростенцова Л.А. и др. Русский язык</t>
  </si>
  <si>
    <t>Баранов М.Т., Ладыженская Т.А., Тростенцова Л.А. и др. Русский язык</t>
  </si>
  <si>
    <t>Баранов М.Т., Ладыженская ТА., Тростенцова Л.А. и др. Русский язык</t>
  </si>
  <si>
    <t>Тростенцова Л.А., Ладыженская ТА., Дейкина А.Д. и др. Русский язык</t>
  </si>
  <si>
    <t>Львова СИ., Львов В.В. Русский язык</t>
  </si>
  <si>
    <t>Панов М.В., Кузьмина С.М., Ильинская И.С и др. Русский язык</t>
  </si>
  <si>
    <t>Панов М.В., Кузьмина С.М., Булатова Л.Н. и др. Русский язык</t>
  </si>
  <si>
    <t>Панов М.В., Кузьмина С.М., Булатова Л.Н., Ильина Н.Е. и др. Русский язык</t>
  </si>
  <si>
    <t>Разумовская М.М. и др. Русский язык</t>
  </si>
  <si>
    <t>Разумовская М.М., Львова С.И., Капинос В.И. и др. Русский язык</t>
  </si>
  <si>
    <t>Разумовская М.М., Львова СИ., Капинос В.И. и др. Русский язык</t>
  </si>
  <si>
    <t>Пурышева Н.С., Важеевская Н.Е., Исаев Д.А., Чаругин В.М. Физика (базовый уровень)</t>
  </si>
  <si>
    <t>Тихомирова С.А., Яворский Б.М. Физика (базовый уровень)</t>
  </si>
  <si>
    <t>Тихомирова С.А., Яворский Б.М.  Физика (базовый и профильный уровень)</t>
  </si>
  <si>
    <t>Учебники для специальных (коррекционных) образовательных учреждений VII вида</t>
  </si>
  <si>
    <t>Тригер Р.Д., Владимирова Е.В., Мещерякова Т.А.«Я учусь писать». 1 кл.</t>
  </si>
  <si>
    <t>Тригер Р.Д., Владимирова Е.В. «Звуки речи, слова, предложения – что это?». Ч. 1, 2, 3. 1 кл.</t>
  </si>
  <si>
    <t>Шевченко С.Г., Капустина Г.М. «Предметы вокруг нас». Ч. 1, 2. 1 кл.</t>
  </si>
  <si>
    <t>Шевченко С.Г.«Природа и мы». 1 кл.</t>
  </si>
  <si>
    <t>Лещинская Т.Л. Букварик. Подготовительный класс</t>
  </si>
  <si>
    <t>Худенко Е.Д., Кремнева С.А. Развитие речи. 1 кл.</t>
  </si>
  <si>
    <t>Воронкова В.В., Пушкова И.Е. Чтение. 2 кл.</t>
  </si>
  <si>
    <t>Худенко Е.Д.,Федорова Г.А.Развитие речи. 2 кл.</t>
  </si>
  <si>
    <t>Ильина С.Ю.Книга для чтения. 2 кл.</t>
  </si>
  <si>
    <t>Просвещение-СПб</t>
  </si>
  <si>
    <t>Ланин Б.А., Устинова Л.Ю., Шамчикова В.М. / Под ред. Ланина Б.А. Литература</t>
  </si>
  <si>
    <t>Маранцман В.Г., Полонская О.Д., Маранцман Е.К. и др. под ред. Маранцмана В.Г. Литература</t>
  </si>
  <si>
    <t>Маранцман В.Г., Маранцман Е.К. Полонская О.Д.,, Коновалова Л.И. и др. под ред. Маранцмана В.Г. Литература</t>
  </si>
  <si>
    <t>Маранцман В.Г., Маранцман Е.К., Федоров С.В. и др. под ред. Маранцмана В.Г. Литература</t>
  </si>
  <si>
    <t>Михальская Н.П. Литература</t>
  </si>
  <si>
    <t>Москвин Г.В., Пуряева Н.Н., Ерохина Е.А. Литература</t>
  </si>
  <si>
    <t>Шарыгин И.Ф.  Геометрия (базовый уровень)</t>
  </si>
  <si>
    <t>итого</t>
  </si>
  <si>
    <t>Год поступления в учебный фонд ОУ</t>
  </si>
  <si>
    <t>Климанова Л.Ф., Горецкий В.Г., Голованова М.В. Литературное чтение</t>
  </si>
  <si>
    <t>Смирнова И.М., Смирнов В.А. Геометрия (базовый и профильный уровни)</t>
  </si>
  <si>
    <t>Шабунин М.И., Прокофьев А.А. Математика. Алгебра. Начала математического анализа (профильный уровень)</t>
  </si>
  <si>
    <t>Гейн А.Г., Ливчак А.Б., Сенокосов А.И. и др. Информатика и ИКТ (базовый и профильный уровни)</t>
  </si>
  <si>
    <t>Вахрушев А.А., Бурский О.В., Раутиан А.С.  Биология</t>
  </si>
  <si>
    <t>Вахрушев А.А., Ловягин С.Н., Раутиан А.С.  Биология</t>
  </si>
  <si>
    <t>Корнилова О.А., Былинкина И.Н., Сидельникова Г.Д., Симонова Л.В. под ред. Корниловой О.А. Биология</t>
  </si>
  <si>
    <t>Сухорукова Л.Н. Кучменко В.С., Колесникова И.Я.  Биология</t>
  </si>
  <si>
    <t>Сухорукова Л.Н., Кучменко В.С., Колесникова И.Я.  Биология</t>
  </si>
  <si>
    <t>Сухорукова Л.Н., Кучменко В.С., Цехмистренко Т.А.  Биология</t>
  </si>
  <si>
    <t>Андрюшечкин С.М.  Физика</t>
  </si>
  <si>
    <t>Полиграфия</t>
  </si>
  <si>
    <t>МО</t>
  </si>
  <si>
    <t>ОУ</t>
  </si>
  <si>
    <r>
      <t xml:space="preserve">Тер-Минасова </t>
    </r>
    <r>
      <rPr>
        <i/>
        <sz val="8"/>
        <rFont val="Times New Roman"/>
        <family val="1"/>
      </rPr>
      <t xml:space="preserve">СТ., </t>
    </r>
    <r>
      <rPr>
        <sz val="8"/>
        <rFont val="Times New Roman"/>
        <family val="1"/>
      </rPr>
      <t>Узунова Л.М., Сухина Е.И. Английский язык</t>
    </r>
  </si>
  <si>
    <r>
      <t xml:space="preserve">Петрова Н.Н., Максимова Н.А.География. </t>
    </r>
    <r>
      <rPr>
        <sz val="8"/>
        <rFont val="Times New Roman"/>
        <family val="1"/>
      </rPr>
      <t>6 кл</t>
    </r>
  </si>
  <si>
    <r>
      <t>Глозман Е.С., Глозман А.Е. и др.</t>
    </r>
    <r>
      <rPr>
        <sz val="8"/>
        <color indexed="8"/>
        <rFont val="Times New Roman"/>
        <family val="1"/>
      </rPr>
      <t>Под ред. Хотунцева Ю.Л.Технология. 6 кл.</t>
    </r>
  </si>
  <si>
    <r>
      <t xml:space="preserve">Самородский </t>
    </r>
    <r>
      <rPr>
        <i/>
        <sz val="8"/>
        <rFont val="Times New Roman"/>
        <family val="1"/>
      </rPr>
      <t xml:space="preserve">П.C., </t>
    </r>
    <r>
      <rPr>
        <sz val="8"/>
        <rFont val="Times New Roman"/>
        <family val="1"/>
      </rPr>
      <t>Симоненко В.Д., ТищенкоА.Т. под ред. Симоненко В.Д. Технология. Технический труд</t>
    </r>
  </si>
  <si>
    <r>
      <t xml:space="preserve">Бердоносов </t>
    </r>
    <r>
      <rPr>
        <i/>
        <sz val="8"/>
        <rFont val="Times New Roman"/>
        <family val="1"/>
      </rPr>
      <t xml:space="preserve">С.С., </t>
    </r>
    <r>
      <rPr>
        <sz val="8"/>
        <rFont val="Times New Roman"/>
        <family val="1"/>
      </rPr>
      <t>Менделеева Е.А. Химия</t>
    </r>
  </si>
  <si>
    <r>
      <t xml:space="preserve">Мякишев </t>
    </r>
    <r>
      <rPr>
        <i/>
        <sz val="8"/>
        <rFont val="Times New Roman"/>
        <family val="1"/>
      </rPr>
      <t xml:space="preserve">Т.Я., </t>
    </r>
    <r>
      <rPr>
        <sz val="8"/>
        <rFont val="Times New Roman"/>
        <family val="1"/>
      </rPr>
      <t>Буховцев Б.Б., Чаругин В.М.   Физика (базовый и профильный уровни)</t>
    </r>
  </si>
  <si>
    <r>
      <t xml:space="preserve">Габриелян </t>
    </r>
    <r>
      <rPr>
        <i/>
        <sz val="8"/>
        <rFont val="Times New Roman"/>
        <family val="1"/>
      </rPr>
      <t xml:space="preserve">О.С., </t>
    </r>
    <r>
      <rPr>
        <sz val="8"/>
        <rFont val="Times New Roman"/>
        <family val="1"/>
      </rPr>
      <t>Лысова Г.Г. Химия (профильный уровень)</t>
    </r>
  </si>
  <si>
    <t>Воронцов А.В., Королёва Г.Э., Наумов С.А., Романов К.С. / Под ред. Бордовского Г.А. Обществознание (базовый уровень)</t>
  </si>
  <si>
    <t>Сивоглазов В.И., Саплина Е.В., Саплин А.И. Окружающий мир</t>
  </si>
  <si>
    <t>Саплина Е.В., Сивоглазов В.И., Саплин А.И. Окружающий мир</t>
  </si>
  <si>
    <t>Федотова О.Н., Трафимова Г.В., Трафимов С.А. Окружающий мир</t>
  </si>
  <si>
    <t>Домогацких Е.М., Алексеевский Н.И. География (базовый и профильный уровни)</t>
  </si>
  <si>
    <t>Ким Э.В., Кузнецов А.П. География (базовый уровень)</t>
  </si>
  <si>
    <t>Максаковский В.П. География (базовый уровень)</t>
  </si>
  <si>
    <t>Холина В.Н.  География (профильный уровень)</t>
  </si>
  <si>
    <t>Шахмаев Н.М., Бунчук А.В., Дик Ю.И. Физика</t>
  </si>
  <si>
    <t>Шахмаев Н.М., Бунчук А.В. Физика</t>
  </si>
  <si>
    <t>Бердоносов С.С. Химия</t>
  </si>
  <si>
    <t>Габриелян О.С. Химия</t>
  </si>
  <si>
    <t>Габриелян О.С., Остроумов И.Г.  Химия</t>
  </si>
  <si>
    <t>ОЛМА-Учебник</t>
  </si>
  <si>
    <t>ОЛМА-учебник</t>
  </si>
  <si>
    <t>Еремин В.В., Кузьменко Н.Е., Дроздов А.А., Лунин В.В.  Химия</t>
  </si>
  <si>
    <t>Жилин Д.М.  Химия</t>
  </si>
  <si>
    <t>Еремин В.В., Кузьменко Н.Е., Лунин В.В., Дроздов А.А., Теренин В.И. Химия (профильный уровень)</t>
  </si>
  <si>
    <t>Карцова А.А., Левкин А.Н. Химия (профильный уровень)</t>
  </si>
  <si>
    <t>Чертков И.Н. Химия (профильный уровень)</t>
  </si>
  <si>
    <t>Зыкова Т.С., Кац З.Г., Руленкова Л.И. Русский язык. Развитие речи</t>
  </si>
  <si>
    <t>Зыкова Т.С., Зыкова М.А. Русский язык. Развитие речи.</t>
  </si>
  <si>
    <t>Зикеев А.Г. Русский язык</t>
  </si>
  <si>
    <t>Якубовская Э.В., Павлова Н.В. Русский язык</t>
  </si>
  <si>
    <t>Аксенова А.К., Якубовская Э.В. Русский язык</t>
  </si>
  <si>
    <t>Аксенова А.К., Галунчикова Н.Г. Русский язык</t>
  </si>
  <si>
    <t>Ильина СЮ. Чтение</t>
  </si>
  <si>
    <t>Ильина С.Ю., Матвеева Л.В. Чтение</t>
  </si>
  <si>
    <t>Галунчикова Н.Г., Якубовская Э.В. Русский язык</t>
  </si>
  <si>
    <t>б</t>
  </si>
  <si>
    <t>Малышева З.Ф. Чтение</t>
  </si>
  <si>
    <t>Бгажнокова И.М., Погостина Е.С. Чтение</t>
  </si>
  <si>
    <t>Аксенова А.К. Чтение</t>
  </si>
  <si>
    <t>Аксенова А.К., Шишкова М.И. Чтение</t>
  </si>
  <si>
    <t>Перова М.Н., Капустина Г.М. Математика</t>
  </si>
  <si>
    <t>Алышева Т.В. Математика</t>
  </si>
  <si>
    <t>Эк В.В. Математика</t>
  </si>
  <si>
    <t>Перова М.Н. Математика</t>
  </si>
  <si>
    <t>Романов И.В., Петросова Р.А. Природоведение</t>
  </si>
  <si>
    <t>Никишов А.И. Биология</t>
  </si>
  <si>
    <t xml:space="preserve">Бим И.Л. и др. Немецкий язык. 6 кл. </t>
  </si>
  <si>
    <t xml:space="preserve">Бим И.Л.Немецкий язык. 9 кл. </t>
  </si>
  <si>
    <t xml:space="preserve">Гальскова Н.Д., Яковлева Л.Н., Гербер Моника.Немецкий язык.7–8 кл. </t>
  </si>
  <si>
    <t>Гальскова Н.Д., Яковлева Л.Н Немецкий язык. 9–10 кл.</t>
  </si>
  <si>
    <t>Яцковская Г.В.Немецкий язык. 5 кл.</t>
  </si>
  <si>
    <t>Шацких В.Н. Французский язык. 7 класс.</t>
  </si>
  <si>
    <t>Елухина Н.В., Калинина С.В., Ошанин В.Д.Французский язык. 6 кл.</t>
  </si>
  <si>
    <t>Елухина Н.В., Калинина С.В., Ошанин В.Д.Французский язык. 7 кл.</t>
  </si>
  <si>
    <t>Елухина Н.В., Калинина С.В., Ошанин В.Д. Французский язык. 8 кл.</t>
  </si>
  <si>
    <t>Кулигина А.С. и др.Французский язык. 5 кл.(4 год обучения)</t>
  </si>
  <si>
    <t>Береговская Э.М.Французский язык. 5 кл.(1 год обучения)</t>
  </si>
  <si>
    <t>Кулигина А.С. и др.Французский язык. 7 кл.</t>
  </si>
  <si>
    <t>Белоусова В.А. и др.  Испанский язык. 6 кл.</t>
  </si>
  <si>
    <t>Белоусова В.А. и др. Испанский язык. 7 кл.</t>
  </si>
  <si>
    <t>Белоусова В.А. и др. Испанский язык. 8 кл.</t>
  </si>
  <si>
    <t>Белоусова В.А. и др.  Испанский язык. 9 кл.</t>
  </si>
  <si>
    <t xml:space="preserve">Анурова И.В., Соловцова Э.И. Испанский язык. 6 кл. </t>
  </si>
  <si>
    <t>9-10</t>
  </si>
  <si>
    <t>Волович М.Б. Математика. 5 кл.</t>
  </si>
  <si>
    <t>Волович М.Б. Математика. 6 кл.</t>
  </si>
  <si>
    <t>Боголюбов Л.Н., Лазебникова А.Ю., Кинкулькин А.Т. и др. под ред. Боголюбова Л.Н. Обществознание (профильный уровень)</t>
  </si>
  <si>
    <t>Гуревич П.С., Николаева Е.З. Обществознание (базовый уровень)</t>
  </si>
  <si>
    <t>Ионин Л.Г.,Поляков Л.В. / Под ред. Полякова Л.В. Обществознание (базовый уровень)</t>
  </si>
  <si>
    <t>Поляков Л.В., Неклесса А.И., Ионин Л.Г. и др.  Обществознание (базовый уровень)</t>
  </si>
  <si>
    <t>Кравченко А.И. Обществознание (базовый уровень)</t>
  </si>
  <si>
    <t>Кравченко А.И., Певцова Е.А. Обществознание (базовый уровень)</t>
  </si>
  <si>
    <t>Никитин А.Ф. Обществознание (базовый уровень)</t>
  </si>
  <si>
    <t>Никитин А.Ф., Метлик И.В., Галицкая И.А. под ред. Никитина А.Ф. Обществознание (базовый уровень)</t>
  </si>
  <si>
    <t>Никитин А.Ф., Метлик И.В. под ред. Метлика И.В. Обществознание (базовый уровень)</t>
  </si>
  <si>
    <t>Салыгин Е.Н., Салыгина Ю.Г. Обществознание (базовый уровень)</t>
  </si>
  <si>
    <t>Соболева О.Б., Барабанов В.В., Кошкина С.Г., Малявин С.Н. / Под ред. Бордовского Г.А. Обществознание (базовый уровень)</t>
  </si>
  <si>
    <t>Ревякин А.В. под ред. Чубарьяна А.О. Всеобщая история. История Нового времени</t>
  </si>
  <si>
    <t>Сергеев Е.Ю. под ред. Чубарьяна А.О. Всеобщая история. Новейшая история</t>
  </si>
  <si>
    <t>Рыбченкова Л.М., Александрова О.М., Глазков А.В.      и др. Русский язык</t>
  </si>
  <si>
    <t>Гулин А.В., Романова А.Н.  Литература</t>
  </si>
  <si>
    <t>Кац Э.Э., Карнаух Н.Л. Литература</t>
  </si>
  <si>
    <t>Кац Э.Э., Карнаух Н.Л.  Литература</t>
  </si>
  <si>
    <t>Кубасова О.В. Литература</t>
  </si>
  <si>
    <t>Сухорукова Л.Н., Кучменко В.С., Цехмистренко Т.А. Биология</t>
  </si>
  <si>
    <t>Сухорукова Л.Н., Кучменко В.С. Биология</t>
  </si>
  <si>
    <t>Хрыпова Р.Н. под ред. Андреевой Н.Д. Биология</t>
  </si>
  <si>
    <t>Трайтак Д.И., Трайтак Н.Д. Биология</t>
  </si>
  <si>
    <t>Трайтак Д.И., Суматохин С.В. Биология</t>
  </si>
  <si>
    <t>Рохлов B.C., Трофимов С.Б. под ред. Трайтака Д.И. Биология</t>
  </si>
  <si>
    <t>Андреева Н.Д.  Биология</t>
  </si>
  <si>
    <t>Ефимова Т.М., Шубин А.О., Сухорукова Л.Н. под ред. Андреевой Н.Д., Трайтака Д.И. Биология</t>
  </si>
  <si>
    <t>Генденштейн Л.Э, Кайдалов А.Б., Кожевников В.Б. под ред. Орлова В.А., Ройзена И.И. Физика</t>
  </si>
  <si>
    <t>Грачев А.В., Погожев В.А., Селиверстов А.В. Физика</t>
  </si>
  <si>
    <t>Грачев А.В., Погожев В.А., Вишнякова Е.А. Физика</t>
  </si>
  <si>
    <t>Грачев А.В., Погожев В.А., Боков П.Ю. Физика</t>
  </si>
  <si>
    <t>Громов СВ., Родина Н.А. Физика</t>
  </si>
  <si>
    <t>Гуревич А.Е. Физика</t>
  </si>
  <si>
    <t>Гуревич А.Е.   Физика</t>
  </si>
  <si>
    <t>Изергин Э.Т.  Физика</t>
  </si>
  <si>
    <t>Кабардин О.Ф.  Физика</t>
  </si>
  <si>
    <t>Перышкин А.В. Физика</t>
  </si>
  <si>
    <t>Перышкин А.В., Гутник Е.М. Физика</t>
  </si>
  <si>
    <t>Пинский А.А., Разумовский В.Г., Дик Ю.И. и др. под ред. Пинского А.А., Разумовского В.Г. Физика</t>
  </si>
  <si>
    <t>Пинский А.А., Разумовский В.Г., Гребенев И.В. и др. под ред. Пинского А.А., Разумовского В.Г. Физика</t>
  </si>
  <si>
    <t>Пинский А.А., Разумовский В.Г., Бугаев А.И. и др. под ред. Пинского А.А., Разумовского В.Г. Физика</t>
  </si>
  <si>
    <t>Пурышева Н.С, Важеевская Н.Е. Физика</t>
  </si>
  <si>
    <t>Пурышева Н.С, Важеевская Н.Е., Чаругин В.М. Физика</t>
  </si>
  <si>
    <t>Разумовский В.Г., Орлов В.А., Дик Ю.И. и др. Физика</t>
  </si>
  <si>
    <t>Разумовский В.Г., Орлов В.А., Никифоров Г.Г. и др. Физика</t>
  </si>
  <si>
    <t>Савинкина Е.В., Логинова Г.П.  Химия</t>
  </si>
  <si>
    <t>Технология</t>
  </si>
  <si>
    <t>Черчение</t>
  </si>
  <si>
    <t>Основы безопасности жизнедеятельности</t>
  </si>
  <si>
    <t xml:space="preserve">Ашурова С.Д., Никольская Г.Н., Сукунов Х.Х. и др.  Русский язык </t>
  </si>
  <si>
    <t>Клепинина З.А. Биология. Растения. Бактерии. Грибы</t>
  </si>
  <si>
    <t>Никишов А.И., Теремов А.В. Биология. Животные</t>
  </si>
  <si>
    <t>Соломина Е.Н., Шевырева Т.В. Биология</t>
  </si>
  <si>
    <t>Лифанова Т.М., Соломина Е.Н. География</t>
  </si>
  <si>
    <t>Пузанов Б.П., Бородина О.И., Сековец Л.С, Редькина Н.М. История России</t>
  </si>
  <si>
    <t>Картушина Г.Б., Мозговая Г.Г. Технология. Швейное дело</t>
  </si>
  <si>
    <t>Мозговая Г.Г., Картушина Г.Б. Технология. Швейное дело</t>
  </si>
  <si>
    <t>Ковалева Е.А. Технология. Сельскохозяйственный труд</t>
  </si>
  <si>
    <t>Pay Ф.Ф., Кац З.Г., Морева Н.А., Слезина Н.Ф. Букварь</t>
  </si>
  <si>
    <t>Подготовительный класс</t>
  </si>
  <si>
    <t>Сухова В.Б. Математика</t>
  </si>
  <si>
    <t>Граш Н.Е., Быкова Л.М., Никитина М.И. Чтение</t>
  </si>
  <si>
    <t>Носкова Л.П., Колтуненко И.В. Русский язык</t>
  </si>
  <si>
    <t>Зикеев А.Г. Азбука.</t>
  </si>
  <si>
    <t>Донская Н.Ю., Чертова Н.Н. Азбука.</t>
  </si>
  <si>
    <t>Красильникова О.А. Чтение</t>
  </si>
  <si>
    <t>Лазарева В.А. Литературное чтение</t>
  </si>
  <si>
    <t>Учебная литература</t>
  </si>
  <si>
    <t>Романовская З.И. Литературное чтение</t>
  </si>
  <si>
    <t>Чуракова Н.А. Литературное чтение</t>
  </si>
  <si>
    <t>Титул</t>
  </si>
  <si>
    <t>Азарова С.И., Дружинина Э.Н., Ермолаева Е.В. и др. Английский язык</t>
  </si>
  <si>
    <t>Биболетова М.З. и др. Английский язык</t>
  </si>
  <si>
    <t>Быкова Н.И., Дули Дж., Поспелова М.Д., Эванс В. Английский язык</t>
  </si>
  <si>
    <t>Верещагина И.Н., Бондаренко К.А., Притыкина Т.А. Английский язык</t>
  </si>
  <si>
    <t>Верещагина И.Н., Притыкина Т.А. Английский язык</t>
  </si>
  <si>
    <t>Верещагина И.Н., Афанасьева О.В. Английский язык</t>
  </si>
  <si>
    <t>Вербицкая М.В., Оралова О.В., Эббс Б., Уорелл Э., Уорд Э. / Под ред. Вербицкой М.В.  Английский язык</t>
  </si>
  <si>
    <t>Вербицкая М.В., Эббс Б., Уорелл Э., Уорд Э./ Под ред. Вербицкой М.В.  Английский язык</t>
  </si>
  <si>
    <t>Горячева Н.Ю., Ларькина С.В., Насоновская Е.В.  Английский язык</t>
  </si>
  <si>
    <t>АСТ, Астрель</t>
  </si>
  <si>
    <t>Боголюбов Л.Н., Аверьянов Ю.И., Городецкая Н.И. и др. под ред. Боголюбова Л.Н. Обществознание (базовый уровень)</t>
  </si>
  <si>
    <t>Боголюбов Л.Н., Городецкая Н.И., Матвеев А.И. под ред. Боголюбова Л.Н. Обществознание (базовый уровень)</t>
  </si>
  <si>
    <t>Боголюбов Л.Н., Лазебникова А.Ю., Смирнова Н.М. и др. под ред. Боголюбова Л.Н., Лазебниковой А.Ю. Обществознание (профильный уровень)</t>
  </si>
  <si>
    <t>Сухих И.Н.  Литература (базовый уровень)</t>
  </si>
  <si>
    <t>Афанасьева О.В., Михеева И.В., Эванс В., Оби Б.  Английский язык (базовый уровень)</t>
  </si>
  <si>
    <t>Афанасьева О.В., Михеева И.В.  Английский язык (профильный уровень)</t>
  </si>
  <si>
    <t>Богородицкая В.Н., Хрусталева Л.В.  Английский язык (базовый уровень)</t>
  </si>
  <si>
    <t>Зверлова О.Ю.  Немецкий язык (базовый уровень)</t>
  </si>
  <si>
    <t>Соловцова Э.И., Белоусова В.А.  Испанский язык (базовый уровень)</t>
  </si>
  <si>
    <t>Башмаков М.И.  Математика (базовый уровень)</t>
  </si>
  <si>
    <t>Картушина Г.Б., Мозговая Г.Г. Технология.Швейное дело</t>
  </si>
  <si>
    <t>Под ред. Макаровой Н.В.Информатика и ИКТ. 5-6 кл.</t>
  </si>
  <si>
    <t>Под ред. Макаровой Н.В.Информатика и ИКТ. 8–9 кл.</t>
  </si>
  <si>
    <t xml:space="preserve">Семенов А.Л., Рудченко Т.А.Информатика. Ч. 1., Ч. 2. </t>
  </si>
  <si>
    <t>Данилов Д.Д., Кузнецов А.В., Кузнецова С.С. и др.Всеобщая история. История Древнего мира. 5 кл.</t>
  </si>
  <si>
    <t>Данилов Д.Д., Павлова Н.С., Рогожкин В.А.Российская история Нового времени. XVI–XVIII века. 7 кл.</t>
  </si>
  <si>
    <t>Данилов Д.Д. Кузнецова С.С., Репников А.В., Рогожкин В.А.Всеобщая история Нового времени. Конец XV-XVIII век. (зарубежные страны). 7 кл.</t>
  </si>
  <si>
    <t>Данилов Д.Д., Кузнецова С.С., Павлова Н.С., Рогожкин В.А.Всеобщая история Нового времени. XIX – начало XX века. 8 кл.</t>
  </si>
  <si>
    <t>Чудинов А.В., Гладышев А.В., Степанов Ю.Г. и др. под ред. Чудинова А.В., Гладышева А.В. История (базовый уровень)</t>
  </si>
  <si>
    <t>Обществознание</t>
  </si>
  <si>
    <t>Право</t>
  </si>
  <si>
    <t>Кашанина Т.В., Кашанин А.В.  Право (профильный уровень)</t>
  </si>
  <si>
    <t>Кашанина Т.В., Кашанин А.В.  Право (базовый уровень)</t>
  </si>
  <si>
    <t>Экономика</t>
  </si>
  <si>
    <t>Автономов В.С.  Экономика (базовый уровень)</t>
  </si>
  <si>
    <t>Грязнова А.Г., Думная Н.Н., Карамова О.В. и др.  Экономика (базовый уровень)</t>
  </si>
  <si>
    <t>Интеллект-Центр</t>
  </si>
  <si>
    <t>Кайзер Ф.-Й., Веткина А.В., Курмелева А.С. под ред. Кайзера Ф.-Й. Экономика (базовый уровень)</t>
  </si>
  <si>
    <t>Киреев А.П.  Экономика (базовый уровень)</t>
  </si>
  <si>
    <t>Линьков А.Я., Иванов С.И., Скляр М.А. под ред. Линькова А.Я. Экономика (базовый уровень)</t>
  </si>
  <si>
    <t>Естествознание</t>
  </si>
  <si>
    <t>Андреева Н.Д.  Биология (базовый уровень)</t>
  </si>
  <si>
    <t>Пуговкин А.П., Пуговкина Н.А.  Биология (базовый уровень)</t>
  </si>
  <si>
    <t>Сухорукова Л.Н., Кучменко В.С., Черняковская Т.Ф.  Биология (профильный уровень)</t>
  </si>
  <si>
    <t>Мякишев Г.Я., Синяков А.З.  Молекулярная физика. Термодинамика (профильный уровень)</t>
  </si>
  <si>
    <t>Генденштейн Л.Э., Дик Ю.И.  Физика (базовый уровень)</t>
  </si>
  <si>
    <t>Илекса</t>
  </si>
  <si>
    <t>Пурышева Н.С., Важеевская Н.Е., Исаев Д.А.  Физика (базовый уровень)</t>
  </si>
  <si>
    <t>Габриелян О.С., Маскаев Ф.Н., Пономарев С.Ю., Теренин В.И.  Химия (профильный уровень)</t>
  </si>
  <si>
    <t>Черкезова М.В., Леонов С.А., Жожикашвили С.В., Самойлова Е.А., Хайруллин Р.З., Войналович Е.В. / Под ред.  Черкезовой М.В.   Литература (базовый уровень)</t>
  </si>
  <si>
    <t>Азарова С.И. и др.  Английский язык</t>
  </si>
  <si>
    <t>Биболетова М.З. и др.  Английский язык</t>
  </si>
  <si>
    <t>Богородицкая В.Н., Хрусталева Л.В.  Английский язык</t>
  </si>
  <si>
    <t>Версия</t>
  </si>
  <si>
    <t>Хрусталева Л.В., Богородицкая В.Н.  Английский язык</t>
  </si>
  <si>
    <t>Кузовлев В.П., Лапа Н.М., Костина И.П.  Английский язык</t>
  </si>
  <si>
    <t>Бим И.Л., Рыжова Л.И., Фомичева Л.М.  Немецкий язык</t>
  </si>
  <si>
    <t>Гальскова Н.Д., Артемова Н.А., Гаврилова Т.А.  Немецкий язык</t>
  </si>
  <si>
    <t>АСТ-ПРЕСС ШКОЛА</t>
  </si>
  <si>
    <t>Гальскова Н.Д., Артемова Н.А.  Немецкий язык</t>
  </si>
  <si>
    <t>Касаткина Н.М.  Французский язык</t>
  </si>
  <si>
    <t>Математика</t>
  </si>
  <si>
    <t>Аргинская И.И., Ивановская Е.И., Кормишина С.Н.  Математика</t>
  </si>
  <si>
    <t>Гейдман Б.П., Мишарина И.Э., Зверева Е.А.  Математика</t>
  </si>
  <si>
    <t>Давыдов В.В., Горбов С.Ф., Микулина Г.Г. и др.  Математика</t>
  </si>
  <si>
    <t>Давыдов В.В., Горбов С.Ф., Микулина Г.Г.  Математика</t>
  </si>
  <si>
    <t>Демидова Т.Е., Козлова С.А., Тонких А.П.  Математика</t>
  </si>
  <si>
    <t>Чекин А.Л.  Математика</t>
  </si>
  <si>
    <t>Окружающий мир</t>
  </si>
  <si>
    <t>Клепинина З.А.  Окружающий мир</t>
  </si>
  <si>
    <t>Клепинина З.А., Ворожейкина Н.И.   Окружающий мир</t>
  </si>
  <si>
    <t>Федотова О.Н., Трафимова Г.В., Трафимов С.А. и др.  Окружающий мир</t>
  </si>
  <si>
    <t>Искусство (Музыка и ИЗО)</t>
  </si>
  <si>
    <t>Технология (Труд)</t>
  </si>
  <si>
    <t>Геронимус Т.М.  Технология</t>
  </si>
  <si>
    <t>Куревина О.А., Лутцева Е.А.  Технология</t>
  </si>
  <si>
    <t>Бененсон Е.П., Паутова А.Г.  Информатика и ИКТ</t>
  </si>
  <si>
    <t>Горячев А.В.  Информатика и ИКТ</t>
  </si>
  <si>
    <t>Горячев А.В., Суворова Н.И.  Информатика</t>
  </si>
  <si>
    <t>Физическая культура</t>
  </si>
  <si>
    <t>Русский язык и литература для школ с русским (неродным) и родным (нерусским) языком обучения</t>
  </si>
  <si>
    <t>Латчук В.Н., Марков В.В., Миронов С.К. и др. Основы безопасности жизнедеятельности (базовый уровень)</t>
  </si>
  <si>
    <t>Марков В.В., Латчук В.Н., Миронов С.К. и др. Основы безопасности жизнедеятельности (базовый уровень)</t>
  </si>
  <si>
    <t>Смирнов А.Т., Мишин Б.И., Васнев В.А.; Смирнов А.Т., Мишин Б.И., Ижевский П.В. под ред. Смирнова А.Т. Основы безопасности жизнедеятельности (базовый уровень)</t>
  </si>
  <si>
    <t>Смирнов А.Т., Мишин Б.И., Васнев В.А. Основы безопасности жизнедеятельности (базовый уровень)</t>
  </si>
  <si>
    <t>Смирнов А.Т., Хренников Б.О. Основы безопасности жизнедеятельности (базовый и профильный уровни)</t>
  </si>
  <si>
    <t>Топоров И.К. Основы безопасности жизнедеятельности (базовый уровень)</t>
  </si>
  <si>
    <t>Фролов М.П., Литвинов Е.Н., Смирнов А.Т. и др. под ред. Воробьева Ю.Л. Основы безопасности жизнедеятельности (базовый уровень)</t>
  </si>
  <si>
    <t>Лях В.И., Зданевич А.А. Физическая культура (базовый уровень)</t>
  </si>
  <si>
    <t>Кудрявцева Т.С., Арзуманова Р.А., Васева Н.Б. Русский язык (профильный уровень)</t>
  </si>
  <si>
    <t>Макарычев Ю.Н., Миндюк Н.Г., Нешков К.И. и др. Алгебра</t>
  </si>
  <si>
    <t>Макарычев Ю.Н., Миндюк Н.Г., Нешков К.И., Суворова СБ. Алгебра</t>
  </si>
  <si>
    <t>Мордкович А.Г. Алгебра</t>
  </si>
  <si>
    <t>Мордкович А.Г., Семенов П.В. Алгебра</t>
  </si>
  <si>
    <t>Мордкович А.Г., Николаев Н.П. Алгебра</t>
  </si>
  <si>
    <t>Муравин Г.К., Муравин К.С, Муравина О.В. Алгебра</t>
  </si>
  <si>
    <t>Никольский С.М., Потапов М.К., Решетников Н.Н. и др. Алгебра</t>
  </si>
  <si>
    <t>Атанасян Л.С , Бутузов В.Ф., Кадомцев СБ. и др. Геометрия</t>
  </si>
  <si>
    <t>Погорелов А.В. Геометрия</t>
  </si>
  <si>
    <t>Смирнова И.М., Смирнов В.А. Геометрия</t>
  </si>
  <si>
    <t>Шарыгин И.Ф. Геометрия</t>
  </si>
  <si>
    <t>Быкадоров Ю.А. Информатика и ИКТ</t>
  </si>
  <si>
    <t>Гейн А.Г., Сенокосов А.И., Юнерман Н.А. Информатика и информационные технологии</t>
  </si>
  <si>
    <t>Макарова Н.В., Волкова И.В., Николайчук Г.С и др. под ред. Макаровой Н.В. Информатика</t>
  </si>
  <si>
    <t>Питер Пресс</t>
  </si>
  <si>
    <t>Семакин И.Г., Залогова Л.А., Русаков С.В. и др. Информатика и ИКТ</t>
  </si>
  <si>
    <t>Угринович Н.Д. Информатика и ИКТ</t>
  </si>
  <si>
    <t>Вигасин А.А., Годер Г.И., Свенцицкая И.С. История Древнего мира</t>
  </si>
  <si>
    <t>Агибалова Е.В., Донской Г.М. История Средних веков</t>
  </si>
  <si>
    <t>Юдовская А.Я., Баранов П.А., Ванюшкина Л.М. Всеобщая история. История нового времени</t>
  </si>
  <si>
    <t>Сороко-Цюпа О.С, Сороко-Цюпа А.О. Всеобщая история. Новейшая история</t>
  </si>
  <si>
    <t>Рапацкая Л.А. Мировая художественная культура. 11 кл.</t>
  </si>
  <si>
    <t>Рапацкая Л.А.  Русская художественная культура. 11 кл.</t>
  </si>
  <si>
    <t>Под ред. Симоненко В.Д. Технология. 10 кл.</t>
  </si>
  <si>
    <t>Под ред. Симоненко В.Д. Технология. 11 кл.</t>
  </si>
  <si>
    <t>Под ред. Симоненко В.Д. Основы технологической культуры. 10–11 кл.</t>
  </si>
  <si>
    <t>Семенова Г.Ю. Технология. Выращивание культурных растений. 10–11 кл.</t>
  </si>
  <si>
    <t>Симоненко В.Д., Степченко В.А. Технология. Основы потребительской культуры. 10-11 кл.</t>
  </si>
  <si>
    <t>Под ред. Сасовой И.А. Технология. Основы ведения крестьянского (фермерского) хозяйства. 10–11 кл.</t>
  </si>
  <si>
    <t>Под ред. Чистяковой С.Н. Технология. 10–11 кл.</t>
  </si>
  <si>
    <t>Под ред. Воробьева Ю.Л.  Основы безопасности жизнедеятельности.  10 кл.</t>
  </si>
  <si>
    <t>Под ред. Воробьева Ю.Л. Основы безопасности жизнедеятельности. 11 кл.</t>
  </si>
  <si>
    <t>Марков В.В. и др. Основы безопасности жизнедеятельности. 10 кл.</t>
  </si>
  <si>
    <t>Марков В.В. и др. Основы безопасности жизнедеятельности. 11 кл.</t>
  </si>
  <si>
    <t>Топоров И.К.  Основы безопасности жизнедеятельности. 10–11 кл.</t>
  </si>
  <si>
    <t>Смирнов А.Т., Мишин Б.И., Васнев В.А.  Основы безопасности жизнедеятельности. 10 кл.</t>
  </si>
  <si>
    <t>Смирнов А.Т., Мишин Б.И., Васнев В.А. Основы безопасности жизнедеятельности. 11 кл.</t>
  </si>
  <si>
    <t>Лях В.И., Зданевич А.А. Физическая культура. 10–11 кл.</t>
  </si>
  <si>
    <t>Дрофа СПб</t>
  </si>
  <si>
    <t>Матвеева Е.И. Литературное чтение.  Ч. 1, 2. 2 кл.</t>
  </si>
  <si>
    <t xml:space="preserve">Козуля-Смирнова Л.В., Такташова Т.В., Трошин А.Г. Русский язык.  Ч. 1, 2. 2 кл.  </t>
  </si>
  <si>
    <t>Просвещение  СПб</t>
  </si>
  <si>
    <t>Митюшина Л.Д., Такташова Т.В., Трошин А.Г. Русский язык. 3 кл.</t>
  </si>
  <si>
    <t xml:space="preserve">Городилова Г.Г., Филиппов А.В. Русский язык. 4 кл. </t>
  </si>
  <si>
    <t>Мазукабзова А.Х., Сахипова З.Г., Сунцова А.С. Литературное чтение. Искорка. 2 кл.</t>
  </si>
  <si>
    <t>Козуля-Смирнова Л.В. Литературное чтение. Ромашка. Ч. 1, 2. 3 кл.</t>
  </si>
  <si>
    <t>Городилова Г.Г., Амшоков Х.Х., Амшокова С.К., Шхапацева М.Х. Русский язык. Ч. 1, 2. 3 кл.</t>
  </si>
  <si>
    <t>Городилова Г.Г., Амшоков Х.Х., Амшокова С.К., Шхапацева М.Х. Чтение. 3 кл.</t>
  </si>
  <si>
    <t xml:space="preserve">Городилова Г.Г., Амшоков Х.Х., Амшокова С.К., Шхапацева М.Х. Русский язык.  4 кл. Ч. 1,2 </t>
  </si>
  <si>
    <t>Барагунов М.Х., Экба Н.Б. Литературное чтение. 2 кл.</t>
  </si>
  <si>
    <t>Городилова Г.Г., Хамраева Е.А. Русский язык. Ч. 1,2 3 кл.</t>
  </si>
  <si>
    <t>Городилова Г.Г., Хамраева Е.А. Русский язык. Ч. 1,2 4 кл.</t>
  </si>
  <si>
    <t>Кибирева Л.В., Клейнфельд О.А. и др. Русский язык Ч. 1,2. 3 кл.</t>
  </si>
  <si>
    <t>Хайруллин Р.З., Бирюкова С.К. Литература народов России.  9 кл.</t>
  </si>
  <si>
    <t>Кудрявцева Т.С., Арзуманова Р.А., Васева Н.Б. Русский язык. 10 кл.</t>
  </si>
  <si>
    <t>Кудрявцева Т.С., Арзуманова Р.А., Нефедова Р.М. Русский язык.  11 кл.</t>
  </si>
  <si>
    <t>Сабаткоев Р.Б. и др. Русский язык. 10–11 кл.</t>
  </si>
  <si>
    <t xml:space="preserve">Саяхова Л.Г. и др.  Русский язык. 11 кл. </t>
  </si>
  <si>
    <t>Вербовая Н.Н., Жожикашвили С.В.,  Майорова И.Х. и др., под ред. Черкезовой М.В. и др. Русская литература. 10 кл.</t>
  </si>
  <si>
    <t>Бирюкова С.К., Жожикашвили С.В., Критарова Ж.Н. и др., под ред. Черкезовой М.В. Русская литература. 11 кл.</t>
  </si>
  <si>
    <t>Черкезова М.В. и др. Русская литература.  11 кл.</t>
  </si>
  <si>
    <t>Русина Н.С., Нартов К.М., Тодоров Л.В. и др. Литература. Ч. 1, 2. 10 кл.</t>
  </si>
  <si>
    <t>Бирюкова С.К., Нартов К.М., Тодоров Л.В. и др. Литература. Ч. 1, 2. 11 кл.</t>
  </si>
  <si>
    <t>Сухова В.Б. Математика. Подготовительный класс</t>
  </si>
  <si>
    <t xml:space="preserve">Зыкова Т.С., Кузьмичева Е.П. Развитие речи. 1 кл. </t>
  </si>
  <si>
    <t>Зыкова Т.С., Кац З.Г., Руленкова Л.И. Развитие речи. 2 кл.</t>
  </si>
  <si>
    <t xml:space="preserve">Граш Н.Е., Быкова Л.М., Никитина М.М. Книга для чтения. 3 кл.  </t>
  </si>
  <si>
    <t>Зикеев А.Г., Донская Н.Ю., Чертова Н.Н. Азбука. Ч. 1,2. Подготовительный класс</t>
  </si>
  <si>
    <t>Зыкова Т.С., Зыкова М.А. Ознакомление с окружающим миром. 2 кл.</t>
  </si>
  <si>
    <t>Речицкая Е.Г., Филоненко-Алексеева А.Л. Ознакомление с окружающим миром. Солнечный зайчик. Подготовительный и 1 кл.</t>
  </si>
  <si>
    <t xml:space="preserve">Речицкая Е.Г., Филоненко-Алексеева  А.Л. Ознакомление с окружающим миром. Солнечный зайчик. 2 кл. </t>
  </si>
  <si>
    <t>Учебники для специальных (коррекционных) образовательных учреждений III вида, воспроизводимые шрифтом Брайля Московским издательско-полиграфическим объединением "РЕПРО"</t>
  </si>
  <si>
    <t>Климанова Л.Ф. и др. Родная речь. Ч. 1, 2. 3 кл.</t>
  </si>
  <si>
    <t>Полухина В.П. и др.Литература. Ч. 1, 2. 6 кл.</t>
  </si>
  <si>
    <t>Виленкин Н.Я. и др.Математика. 6 кл.</t>
  </si>
  <si>
    <t>Моро М.И. и др. Математика. Ч. 1, 2. 4 кл.</t>
  </si>
  <si>
    <t>Габриелян О.С. и др.Химия. 10 кл.</t>
  </si>
  <si>
    <t>Габриелян О.С. и др.Химия. 11 кл.</t>
  </si>
  <si>
    <t>Воронкова В.В.Русский язык. 2 кл.</t>
  </si>
  <si>
    <t>Воронкова В.В.,Пушкова И.Е. Чтение. 2 кл.</t>
  </si>
  <si>
    <t>Аксенова А.К., Якубовская Э.В. Русский язык.3 кл.</t>
  </si>
  <si>
    <t>Аксенова А.К., Галунчикова Н.Г. Русский язык. 4 кл.</t>
  </si>
  <si>
    <t>Смирнова З.Н., Гусева Г.М. Чтение. 4 кл.</t>
  </si>
  <si>
    <t>Перова М.Н.Математика. 4 кл.</t>
  </si>
  <si>
    <t>Воронкова В.В.Русский язык. 5 кл.</t>
  </si>
  <si>
    <t>Петрова Н.Н., Максимова Н.А.  География под ред. Фетисова А.С.</t>
  </si>
  <si>
    <t>Алапаевское</t>
  </si>
  <si>
    <t>МОУ "Верхнесинячихинская средняя общеобразовательная школа № 2"</t>
  </si>
  <si>
    <t>49</t>
  </si>
  <si>
    <t>30</t>
  </si>
  <si>
    <t>47</t>
  </si>
  <si>
    <t>24</t>
  </si>
  <si>
    <t>31</t>
  </si>
  <si>
    <t>40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</si>
</sst>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12"/>
      <name val="Times New Roman"/>
      <family val="1"/>
    </font>
    <font>
      <sz val="10"/>
      <color indexed="10"/>
      <name val="Arial"/>
      <family val="2"/>
    </font>
    <font>
      <b/>
      <sz val="11"/>
      <name val="Times New Roman"/>
      <family val="1"/>
    </font>
    <font>
      <sz val="8"/>
      <color indexed="8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i/>
      <sz val="8"/>
      <name val="Times New Roman"/>
      <family val="1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88">
    <xf numFmtId="0" fontId="0" fillId="0" borderId="0" xfId="0" applyFont="1" applyAlignment="1">
      <alignment/>
    </xf>
    <xf numFmtId="0" fontId="19" fillId="0" borderId="0" xfId="0" applyNumberFormat="1" applyFont="1" applyFill="1" applyBorder="1" applyAlignment="1">
      <alignment wrapText="1"/>
    </xf>
    <xf numFmtId="4" fontId="19" fillId="0" borderId="0" xfId="0" applyNumberFormat="1" applyFont="1" applyFill="1" applyBorder="1" applyAlignment="1">
      <alignment wrapText="1"/>
    </xf>
    <xf numFmtId="4" fontId="18" fillId="0" borderId="0" xfId="0" applyNumberFormat="1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49" fontId="0" fillId="0" borderId="0" xfId="0" applyNumberFormat="1" applyFont="1" applyAlignment="1">
      <alignment wrapText="1"/>
    </xf>
    <xf numFmtId="49" fontId="19" fillId="0" borderId="0" xfId="0" applyNumberFormat="1" applyFont="1" applyFill="1" applyBorder="1" applyAlignment="1" applyProtection="1">
      <alignment vertical="top" wrapText="1"/>
      <protection/>
    </xf>
    <xf numFmtId="49" fontId="0" fillId="0" borderId="0" xfId="0" applyNumberFormat="1" applyFont="1" applyFill="1" applyBorder="1" applyAlignment="1" applyProtection="1">
      <alignment vertical="top" wrapText="1"/>
      <protection/>
    </xf>
    <xf numFmtId="49" fontId="0" fillId="0" borderId="0" xfId="0" applyNumberFormat="1" applyFont="1" applyFill="1" applyAlignment="1">
      <alignment wrapText="1"/>
    </xf>
    <xf numFmtId="0" fontId="19" fillId="0" borderId="0" xfId="0" applyFont="1" applyAlignment="1">
      <alignment/>
    </xf>
    <xf numFmtId="0" fontId="25" fillId="0" borderId="0" xfId="0" applyFont="1" applyBorder="1" applyAlignment="1">
      <alignment wrapText="1"/>
    </xf>
    <xf numFmtId="49" fontId="20" fillId="0" borderId="0" xfId="0" applyNumberFormat="1" applyFont="1" applyAlignment="1">
      <alignment wrapText="1"/>
    </xf>
    <xf numFmtId="0" fontId="0" fillId="0" borderId="0" xfId="0" applyFont="1" applyBorder="1" applyAlignment="1">
      <alignment wrapText="1"/>
    </xf>
    <xf numFmtId="49" fontId="28" fillId="0" borderId="0" xfId="0" applyNumberFormat="1" applyFont="1" applyAlignment="1">
      <alignment wrapText="1"/>
    </xf>
    <xf numFmtId="49" fontId="18" fillId="0" borderId="10" xfId="0" applyNumberFormat="1" applyFont="1" applyFill="1" applyBorder="1" applyAlignment="1">
      <alignment horizontal="center" wrapText="1"/>
    </xf>
    <xf numFmtId="49" fontId="18" fillId="0" borderId="10" xfId="0" applyNumberFormat="1" applyFont="1" applyFill="1" applyBorder="1" applyAlignment="1">
      <alignment horizontal="center" vertical="top" wrapText="1"/>
    </xf>
    <xf numFmtId="49" fontId="18" fillId="0" borderId="11" xfId="0" applyNumberFormat="1" applyFont="1" applyFill="1" applyBorder="1" applyAlignment="1">
      <alignment horizontal="center" wrapText="1"/>
    </xf>
    <xf numFmtId="49" fontId="24" fillId="0" borderId="10" xfId="0" applyNumberFormat="1" applyFont="1" applyFill="1" applyBorder="1" applyAlignment="1">
      <alignment horizontal="center" wrapText="1"/>
    </xf>
    <xf numFmtId="49" fontId="18" fillId="0" borderId="11" xfId="0" applyNumberFormat="1" applyFont="1" applyFill="1" applyBorder="1" applyAlignment="1">
      <alignment horizontal="center" vertical="top" wrapText="1"/>
    </xf>
    <xf numFmtId="49" fontId="24" fillId="0" borderId="10" xfId="0" applyNumberFormat="1" applyFont="1" applyFill="1" applyBorder="1" applyAlignment="1">
      <alignment horizontal="center" vertical="top" wrapText="1"/>
    </xf>
    <xf numFmtId="49" fontId="24" fillId="0" borderId="11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wrapText="1"/>
    </xf>
    <xf numFmtId="49" fontId="24" fillId="0" borderId="12" xfId="0" applyNumberFormat="1" applyFont="1" applyFill="1" applyBorder="1" applyAlignment="1">
      <alignment horizontal="center" wrapText="1"/>
    </xf>
    <xf numFmtId="49" fontId="24" fillId="0" borderId="11" xfId="0" applyNumberFormat="1" applyFont="1" applyFill="1" applyBorder="1" applyAlignment="1">
      <alignment horizontal="center" wrapText="1"/>
    </xf>
    <xf numFmtId="49" fontId="18" fillId="0" borderId="13" xfId="0" applyNumberFormat="1" applyFont="1" applyFill="1" applyBorder="1" applyAlignment="1">
      <alignment horizontal="center" vertical="top" wrapText="1"/>
    </xf>
    <xf numFmtId="49" fontId="24" fillId="0" borderId="14" xfId="0" applyNumberFormat="1" applyFont="1" applyFill="1" applyBorder="1" applyAlignment="1">
      <alignment horizontal="center" wrapText="1"/>
    </xf>
    <xf numFmtId="49" fontId="18" fillId="0" borderId="14" xfId="0" applyNumberFormat="1" applyFont="1" applyFill="1" applyBorder="1" applyAlignment="1">
      <alignment horizontal="center" wrapText="1"/>
    </xf>
    <xf numFmtId="49" fontId="18" fillId="0" borderId="14" xfId="0" applyNumberFormat="1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left" vertical="top" wrapText="1"/>
    </xf>
    <xf numFmtId="49" fontId="18" fillId="0" borderId="12" xfId="0" applyNumberFormat="1" applyFont="1" applyFill="1" applyBorder="1" applyAlignment="1">
      <alignment horizontal="center" wrapText="1"/>
    </xf>
    <xf numFmtId="49" fontId="27" fillId="0" borderId="10" xfId="0" applyNumberFormat="1" applyFont="1" applyFill="1" applyBorder="1" applyAlignment="1">
      <alignment horizontal="center" vertical="top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Alignment="1">
      <alignment/>
    </xf>
    <xf numFmtId="49" fontId="26" fillId="0" borderId="15" xfId="0" applyNumberFormat="1" applyFont="1" applyBorder="1" applyAlignment="1">
      <alignment horizontal="center" wrapText="1"/>
    </xf>
    <xf numFmtId="1" fontId="19" fillId="0" borderId="10" xfId="0" applyNumberFormat="1" applyFont="1" applyBorder="1" applyAlignment="1">
      <alignment horizontal="center"/>
    </xf>
    <xf numFmtId="1" fontId="19" fillId="0" borderId="10" xfId="0" applyNumberFormat="1" applyFont="1" applyBorder="1" applyAlignment="1">
      <alignment horizontal="center" wrapText="1"/>
    </xf>
    <xf numFmtId="1" fontId="19" fillId="0" borderId="10" xfId="0" applyNumberFormat="1" applyFont="1" applyFill="1" applyBorder="1" applyAlignment="1">
      <alignment horizontal="center" wrapText="1"/>
    </xf>
    <xf numFmtId="1" fontId="19" fillId="0" borderId="10" xfId="0" applyNumberFormat="1" applyFont="1" applyFill="1" applyBorder="1" applyAlignment="1" applyProtection="1">
      <alignment horizontal="center" vertical="top" wrapText="1"/>
      <protection/>
    </xf>
    <xf numFmtId="49" fontId="20" fillId="24" borderId="13" xfId="0" applyNumberFormat="1" applyFont="1" applyFill="1" applyBorder="1" applyAlignment="1">
      <alignment horizontal="center" wrapText="1"/>
    </xf>
    <xf numFmtId="49" fontId="0" fillId="0" borderId="10" xfId="0" applyNumberFormat="1" applyFont="1" applyBorder="1" applyAlignment="1">
      <alignment wrapText="1"/>
    </xf>
    <xf numFmtId="0" fontId="19" fillId="0" borderId="11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0" xfId="0" applyNumberFormat="1" applyFont="1" applyFill="1" applyBorder="1" applyAlignment="1">
      <alignment horizontal="center" vertical="top" wrapText="1"/>
    </xf>
    <xf numFmtId="0" fontId="31" fillId="0" borderId="10" xfId="0" applyFont="1" applyFill="1" applyBorder="1" applyAlignment="1">
      <alignment horizontal="center" wrapText="1"/>
    </xf>
    <xf numFmtId="0" fontId="31" fillId="0" borderId="10" xfId="0" applyFont="1" applyFill="1" applyBorder="1" applyAlignment="1">
      <alignment horizontal="center" vertical="top" wrapText="1"/>
    </xf>
    <xf numFmtId="0" fontId="32" fillId="0" borderId="10" xfId="0" applyFont="1" applyFill="1" applyBorder="1" applyAlignment="1">
      <alignment horizontal="center" wrapText="1"/>
    </xf>
    <xf numFmtId="1" fontId="20" fillId="0" borderId="10" xfId="0" applyNumberFormat="1" applyFont="1" applyFill="1" applyBorder="1" applyAlignment="1">
      <alignment horizontal="center" wrapText="1"/>
    </xf>
    <xf numFmtId="0" fontId="31" fillId="0" borderId="12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1" fontId="19" fillId="0" borderId="11" xfId="0" applyNumberFormat="1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 vertical="top" wrapText="1"/>
    </xf>
    <xf numFmtId="49" fontId="20" fillId="0" borderId="10" xfId="0" applyNumberFormat="1" applyFont="1" applyFill="1" applyBorder="1" applyAlignment="1">
      <alignment horizontal="center" wrapText="1"/>
    </xf>
    <xf numFmtId="49" fontId="20" fillId="24" borderId="10" xfId="0" applyNumberFormat="1" applyFont="1" applyFill="1" applyBorder="1" applyAlignment="1">
      <alignment horizontal="center" wrapText="1"/>
    </xf>
    <xf numFmtId="0" fontId="19" fillId="0" borderId="13" xfId="0" applyNumberFormat="1" applyFont="1" applyFill="1" applyBorder="1" applyAlignment="1">
      <alignment horizontal="center" vertical="top" wrapText="1"/>
    </xf>
    <xf numFmtId="1" fontId="20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13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20" fillId="24" borderId="16" xfId="0" applyFont="1" applyFill="1" applyBorder="1" applyAlignment="1">
      <alignment horizontal="center" vertical="top" wrapText="1"/>
    </xf>
    <xf numFmtId="1" fontId="19" fillId="0" borderId="10" xfId="0" applyNumberFormat="1" applyFont="1" applyFill="1" applyBorder="1" applyAlignment="1">
      <alignment horizontal="center"/>
    </xf>
    <xf numFmtId="1" fontId="19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center"/>
    </xf>
    <xf numFmtId="1" fontId="19" fillId="0" borderId="0" xfId="0" applyNumberFormat="1" applyFont="1" applyFill="1" applyAlignment="1">
      <alignment horizontal="center"/>
    </xf>
    <xf numFmtId="1" fontId="20" fillId="0" borderId="13" xfId="0" applyNumberFormat="1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left" wrapText="1"/>
    </xf>
    <xf numFmtId="0" fontId="18" fillId="0" borderId="10" xfId="0" applyNumberFormat="1" applyFont="1" applyFill="1" applyBorder="1" applyAlignment="1">
      <alignment horizontal="left" vertical="top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left" vertical="top" wrapText="1"/>
    </xf>
    <xf numFmtId="0" fontId="27" fillId="0" borderId="10" xfId="0" applyFont="1" applyFill="1" applyBorder="1" applyAlignment="1">
      <alignment horizontal="left" wrapText="1"/>
    </xf>
    <xf numFmtId="0" fontId="24" fillId="0" borderId="12" xfId="0" applyFont="1" applyFill="1" applyBorder="1" applyAlignment="1">
      <alignment horizontal="left" wrapText="1"/>
    </xf>
    <xf numFmtId="0" fontId="18" fillId="0" borderId="10" xfId="0" applyNumberFormat="1" applyFont="1" applyFill="1" applyBorder="1" applyAlignment="1">
      <alignment horizontal="left" wrapText="1"/>
    </xf>
    <xf numFmtId="0" fontId="18" fillId="0" borderId="13" xfId="0" applyFont="1" applyFill="1" applyBorder="1" applyAlignment="1">
      <alignment horizontal="left" vertical="top" wrapText="1"/>
    </xf>
    <xf numFmtId="0" fontId="27" fillId="0" borderId="10" xfId="0" applyFont="1" applyFill="1" applyBorder="1" applyAlignment="1">
      <alignment horizontal="left" vertical="top" wrapText="1"/>
    </xf>
    <xf numFmtId="0" fontId="18" fillId="0" borderId="13" xfId="0" applyNumberFormat="1" applyFont="1" applyFill="1" applyBorder="1" applyAlignment="1">
      <alignment horizontal="left" vertical="top" wrapText="1"/>
    </xf>
    <xf numFmtId="0" fontId="24" fillId="0" borderId="13" xfId="0" applyFont="1" applyFill="1" applyBorder="1" applyAlignment="1">
      <alignment horizontal="left" wrapText="1"/>
    </xf>
    <xf numFmtId="0" fontId="18" fillId="0" borderId="12" xfId="0" applyFont="1" applyFill="1" applyBorder="1" applyAlignment="1">
      <alignment horizontal="left" wrapText="1"/>
    </xf>
    <xf numFmtId="0" fontId="18" fillId="0" borderId="13" xfId="0" applyFont="1" applyFill="1" applyBorder="1" applyAlignment="1">
      <alignment horizontal="left" wrapText="1"/>
    </xf>
    <xf numFmtId="0" fontId="21" fillId="0" borderId="0" xfId="0" applyFont="1" applyFill="1" applyAlignment="1">
      <alignment horizontal="left"/>
    </xf>
    <xf numFmtId="0" fontId="19" fillId="0" borderId="10" xfId="0" applyFont="1" applyFill="1" applyBorder="1" applyAlignment="1">
      <alignment horizontal="left" vertical="top" wrapText="1"/>
    </xf>
    <xf numFmtId="1" fontId="18" fillId="0" borderId="10" xfId="0" applyNumberFormat="1" applyFont="1" applyFill="1" applyBorder="1" applyAlignment="1">
      <alignment horizontal="center" wrapText="1"/>
    </xf>
    <xf numFmtId="1" fontId="18" fillId="0" borderId="10" xfId="0" applyNumberFormat="1" applyFont="1" applyFill="1" applyBorder="1" applyAlignment="1">
      <alignment horizontal="center" vertical="top" wrapText="1"/>
    </xf>
    <xf numFmtId="1" fontId="18" fillId="0" borderId="17" xfId="0" applyNumberFormat="1" applyFont="1" applyFill="1" applyBorder="1" applyAlignment="1">
      <alignment horizontal="center" vertical="top" wrapText="1"/>
    </xf>
    <xf numFmtId="1" fontId="18" fillId="0" borderId="17" xfId="0" applyNumberFormat="1" applyFont="1" applyFill="1" applyBorder="1" applyAlignment="1">
      <alignment horizontal="center" wrapText="1"/>
    </xf>
    <xf numFmtId="1" fontId="24" fillId="0" borderId="10" xfId="0" applyNumberFormat="1" applyFont="1" applyFill="1" applyBorder="1" applyAlignment="1">
      <alignment horizontal="center" wrapText="1"/>
    </xf>
    <xf numFmtId="1" fontId="18" fillId="0" borderId="10" xfId="0" applyNumberFormat="1" applyFont="1" applyFill="1" applyBorder="1" applyAlignment="1">
      <alignment horizontal="center"/>
    </xf>
    <xf numFmtId="1" fontId="18" fillId="0" borderId="17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 vertical="top" wrapText="1"/>
    </xf>
    <xf numFmtId="1" fontId="24" fillId="0" borderId="17" xfId="0" applyNumberFormat="1" applyFont="1" applyFill="1" applyBorder="1" applyAlignment="1">
      <alignment horizontal="center" vertical="top" wrapText="1"/>
    </xf>
    <xf numFmtId="1" fontId="24" fillId="0" borderId="12" xfId="0" applyNumberFormat="1" applyFont="1" applyFill="1" applyBorder="1" applyAlignment="1">
      <alignment horizontal="center" wrapText="1"/>
    </xf>
    <xf numFmtId="1" fontId="24" fillId="0" borderId="17" xfId="0" applyNumberFormat="1" applyFont="1" applyFill="1" applyBorder="1" applyAlignment="1">
      <alignment horizontal="center" wrapText="1"/>
    </xf>
    <xf numFmtId="1" fontId="18" fillId="0" borderId="13" xfId="0" applyNumberFormat="1" applyFont="1" applyFill="1" applyBorder="1" applyAlignment="1">
      <alignment horizontal="center" vertical="top" wrapText="1"/>
    </xf>
    <xf numFmtId="1" fontId="18" fillId="0" borderId="18" xfId="0" applyNumberFormat="1" applyFont="1" applyFill="1" applyBorder="1" applyAlignment="1">
      <alignment horizontal="center" wrapText="1"/>
    </xf>
    <xf numFmtId="1" fontId="24" fillId="0" borderId="18" xfId="0" applyNumberFormat="1" applyFont="1" applyFill="1" applyBorder="1" applyAlignment="1">
      <alignment horizontal="center" vertical="top" wrapText="1"/>
    </xf>
    <xf numFmtId="1" fontId="24" fillId="0" borderId="18" xfId="0" applyNumberFormat="1" applyFont="1" applyFill="1" applyBorder="1" applyAlignment="1">
      <alignment horizontal="center" wrapText="1"/>
    </xf>
    <xf numFmtId="1" fontId="18" fillId="0" borderId="18" xfId="0" applyNumberFormat="1" applyFont="1" applyFill="1" applyBorder="1" applyAlignment="1">
      <alignment horizontal="center"/>
    </xf>
    <xf numFmtId="1" fontId="18" fillId="0" borderId="13" xfId="0" applyNumberFormat="1" applyFont="1" applyFill="1" applyBorder="1" applyAlignment="1">
      <alignment horizontal="center"/>
    </xf>
    <xf numFmtId="1" fontId="18" fillId="0" borderId="10" xfId="0" applyNumberFormat="1" applyFont="1" applyFill="1" applyBorder="1" applyAlignment="1">
      <alignment horizontal="center" vertical="top"/>
    </xf>
    <xf numFmtId="1" fontId="21" fillId="0" borderId="0" xfId="0" applyNumberFormat="1" applyFont="1" applyFill="1" applyAlignment="1">
      <alignment/>
    </xf>
    <xf numFmtId="0" fontId="24" fillId="0" borderId="10" xfId="0" applyNumberFormat="1" applyFont="1" applyFill="1" applyBorder="1" applyAlignment="1">
      <alignment horizontal="center" wrapText="1"/>
    </xf>
    <xf numFmtId="0" fontId="18" fillId="0" borderId="10" xfId="0" applyNumberFormat="1" applyFont="1" applyFill="1" applyBorder="1" applyAlignment="1">
      <alignment horizontal="center" wrapText="1"/>
    </xf>
    <xf numFmtId="1" fontId="0" fillId="0" borderId="0" xfId="0" applyNumberFormat="1" applyFont="1" applyFill="1" applyAlignment="1">
      <alignment horizontal="center"/>
    </xf>
    <xf numFmtId="49" fontId="33" fillId="0" borderId="10" xfId="0" applyNumberFormat="1" applyFont="1" applyFill="1" applyBorder="1" applyAlignment="1">
      <alignment horizontal="center" wrapText="1"/>
    </xf>
    <xf numFmtId="1" fontId="20" fillId="0" borderId="10" xfId="0" applyNumberFormat="1" applyFont="1" applyFill="1" applyBorder="1" applyAlignment="1">
      <alignment horizontal="center"/>
    </xf>
    <xf numFmtId="1" fontId="20" fillId="0" borderId="10" xfId="0" applyNumberFormat="1" applyFont="1" applyFill="1" applyBorder="1" applyAlignment="1" applyProtection="1">
      <alignment horizontal="center" vertical="top" wrapText="1"/>
      <protection/>
    </xf>
    <xf numFmtId="49" fontId="20" fillId="25" borderId="10" xfId="0" applyNumberFormat="1" applyFont="1" applyFill="1" applyBorder="1" applyAlignment="1">
      <alignment horizontal="center" wrapText="1"/>
    </xf>
    <xf numFmtId="1" fontId="20" fillId="25" borderId="10" xfId="0" applyNumberFormat="1" applyFont="1" applyFill="1" applyBorder="1" applyAlignment="1">
      <alignment horizontal="center" wrapText="1"/>
    </xf>
    <xf numFmtId="1" fontId="20" fillId="25" borderId="10" xfId="0" applyNumberFormat="1" applyFont="1" applyFill="1" applyBorder="1" applyAlignment="1">
      <alignment horizontal="center" vertical="center" wrapText="1"/>
    </xf>
    <xf numFmtId="1" fontId="20" fillId="25" borderId="10" xfId="0" applyNumberFormat="1" applyFont="1" applyFill="1" applyBorder="1" applyAlignment="1" applyProtection="1">
      <alignment horizontal="center" vertical="center" wrapText="1"/>
      <protection hidden="1"/>
    </xf>
    <xf numFmtId="1" fontId="19" fillId="25" borderId="10" xfId="0" applyNumberFormat="1" applyFont="1" applyFill="1" applyBorder="1" applyAlignment="1">
      <alignment horizontal="center"/>
    </xf>
    <xf numFmtId="1" fontId="20" fillId="25" borderId="10" xfId="0" applyNumberFormat="1" applyFont="1" applyFill="1" applyBorder="1" applyAlignment="1">
      <alignment horizontal="center"/>
    </xf>
    <xf numFmtId="1" fontId="19" fillId="25" borderId="11" xfId="0" applyNumberFormat="1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1" fontId="20" fillId="25" borderId="11" xfId="0" applyNumberFormat="1" applyFont="1" applyFill="1" applyBorder="1" applyAlignment="1">
      <alignment horizontal="center"/>
    </xf>
    <xf numFmtId="0" fontId="20" fillId="25" borderId="16" xfId="0" applyNumberFormat="1" applyFont="1" applyFill="1" applyBorder="1" applyAlignment="1">
      <alignment horizontal="center" vertical="top" wrapText="1"/>
    </xf>
    <xf numFmtId="0" fontId="20" fillId="25" borderId="10" xfId="0" applyFont="1" applyFill="1" applyBorder="1" applyAlignment="1">
      <alignment horizontal="center" wrapText="1"/>
    </xf>
    <xf numFmtId="1" fontId="33" fillId="25" borderId="11" xfId="0" applyNumberFormat="1" applyFont="1" applyFill="1" applyBorder="1" applyAlignment="1">
      <alignment horizontal="center"/>
    </xf>
    <xf numFmtId="1" fontId="33" fillId="25" borderId="0" xfId="0" applyNumberFormat="1" applyFont="1" applyFill="1" applyAlignment="1">
      <alignment horizontal="center" wrapText="1"/>
    </xf>
    <xf numFmtId="49" fontId="0" fillId="25" borderId="0" xfId="0" applyNumberFormat="1" applyFont="1" applyFill="1" applyAlignment="1">
      <alignment wrapText="1"/>
    </xf>
    <xf numFmtId="1" fontId="19" fillId="25" borderId="14" xfId="0" applyNumberFormat="1" applyFont="1" applyFill="1" applyBorder="1" applyAlignment="1">
      <alignment horizontal="center"/>
    </xf>
    <xf numFmtId="0" fontId="20" fillId="25" borderId="10" xfId="0" applyFont="1" applyFill="1" applyBorder="1" applyAlignment="1">
      <alignment horizontal="center" vertical="top" wrapText="1"/>
    </xf>
    <xf numFmtId="1" fontId="20" fillId="25" borderId="10" xfId="0" applyNumberFormat="1" applyFont="1" applyFill="1" applyBorder="1" applyAlignment="1">
      <alignment horizontal="center" vertical="top" wrapText="1"/>
    </xf>
    <xf numFmtId="1" fontId="33" fillId="0" borderId="10" xfId="0" applyNumberFormat="1" applyFont="1" applyFill="1" applyBorder="1" applyAlignment="1">
      <alignment horizontal="center" wrapText="1"/>
    </xf>
    <xf numFmtId="1" fontId="34" fillId="0" borderId="19" xfId="0" applyNumberFormat="1" applyFont="1" applyBorder="1" applyAlignment="1">
      <alignment horizontal="center"/>
    </xf>
    <xf numFmtId="1" fontId="33" fillId="25" borderId="20" xfId="0" applyNumberFormat="1" applyFont="1" applyFill="1" applyBorder="1" applyAlignment="1">
      <alignment horizontal="center"/>
    </xf>
    <xf numFmtId="1" fontId="33" fillId="25" borderId="10" xfId="0" applyNumberFormat="1" applyFont="1" applyFill="1" applyBorder="1" applyAlignment="1">
      <alignment horizontal="center" wrapText="1"/>
    </xf>
    <xf numFmtId="49" fontId="19" fillId="0" borderId="0" xfId="0" applyNumberFormat="1" applyFont="1" applyAlignment="1">
      <alignment wrapText="1"/>
    </xf>
    <xf numFmtId="1" fontId="33" fillId="25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Alignment="1">
      <alignment horizontal="center"/>
    </xf>
    <xf numFmtId="49" fontId="29" fillId="25" borderId="10" xfId="0" applyNumberFormat="1" applyFont="1" applyFill="1" applyBorder="1" applyAlignment="1">
      <alignment horizontal="center" wrapText="1"/>
    </xf>
    <xf numFmtId="49" fontId="35" fillId="0" borderId="21" xfId="0" applyNumberFormat="1" applyFont="1" applyBorder="1" applyAlignment="1">
      <alignment horizontal="center" wrapText="1"/>
    </xf>
    <xf numFmtId="49" fontId="35" fillId="0" borderId="22" xfId="0" applyNumberFormat="1" applyFont="1" applyBorder="1" applyAlignment="1">
      <alignment horizontal="center" wrapText="1"/>
    </xf>
    <xf numFmtId="49" fontId="35" fillId="0" borderId="20" xfId="0" applyNumberFormat="1" applyFont="1" applyBorder="1" applyAlignment="1">
      <alignment horizontal="center" wrapText="1"/>
    </xf>
    <xf numFmtId="49" fontId="29" fillId="24" borderId="10" xfId="0" applyNumberFormat="1" applyFont="1" applyFill="1" applyBorder="1" applyAlignment="1">
      <alignment horizontal="center" wrapText="1"/>
    </xf>
    <xf numFmtId="0" fontId="29" fillId="25" borderId="11" xfId="0" applyFont="1" applyFill="1" applyBorder="1" applyAlignment="1">
      <alignment horizontal="center" vertical="top" wrapText="1"/>
    </xf>
    <xf numFmtId="0" fontId="29" fillId="25" borderId="23" xfId="0" applyFont="1" applyFill="1" applyBorder="1" applyAlignment="1">
      <alignment horizontal="center" vertical="top" wrapText="1"/>
    </xf>
    <xf numFmtId="0" fontId="29" fillId="25" borderId="16" xfId="0" applyFont="1" applyFill="1" applyBorder="1" applyAlignment="1">
      <alignment horizontal="center" vertical="top" wrapText="1"/>
    </xf>
    <xf numFmtId="49" fontId="20" fillId="0" borderId="24" xfId="0" applyNumberFormat="1" applyFont="1" applyFill="1" applyBorder="1" applyAlignment="1">
      <alignment horizontal="center" vertical="center" wrapText="1"/>
    </xf>
    <xf numFmtId="49" fontId="20" fillId="0" borderId="25" xfId="0" applyNumberFormat="1" applyFont="1" applyFill="1" applyBorder="1" applyAlignment="1">
      <alignment horizontal="center" vertical="center" wrapText="1"/>
    </xf>
    <xf numFmtId="49" fontId="20" fillId="0" borderId="26" xfId="0" applyNumberFormat="1" applyFont="1" applyFill="1" applyBorder="1" applyAlignment="1">
      <alignment horizontal="center" vertical="center" wrapText="1"/>
    </xf>
    <xf numFmtId="49" fontId="20" fillId="0" borderId="27" xfId="0" applyNumberFormat="1" applyFont="1" applyFill="1" applyBorder="1" applyAlignment="1">
      <alignment horizontal="center" vertical="center" wrapText="1"/>
    </xf>
    <xf numFmtId="49" fontId="20" fillId="0" borderId="28" xfId="0" applyNumberFormat="1" applyFont="1" applyFill="1" applyBorder="1" applyAlignment="1">
      <alignment horizontal="center" vertical="center" wrapText="1"/>
    </xf>
    <xf numFmtId="49" fontId="20" fillId="0" borderId="29" xfId="0" applyNumberFormat="1" applyFont="1" applyFill="1" applyBorder="1" applyAlignment="1">
      <alignment horizontal="center" vertical="center" wrapText="1"/>
    </xf>
    <xf numFmtId="49" fontId="26" fillId="0" borderId="30" xfId="0" applyNumberFormat="1" applyFont="1" applyFill="1" applyBorder="1" applyAlignment="1">
      <alignment horizontal="center" vertical="center" wrapText="1"/>
    </xf>
    <xf numFmtId="49" fontId="26" fillId="0" borderId="31" xfId="0" applyNumberFormat="1" applyFont="1" applyFill="1" applyBorder="1" applyAlignment="1">
      <alignment horizontal="center" vertical="center" wrapText="1"/>
    </xf>
    <xf numFmtId="1" fontId="29" fillId="0" borderId="10" xfId="0" applyNumberFormat="1" applyFont="1" applyFill="1" applyBorder="1" applyAlignment="1">
      <alignment horizontal="center" vertical="center" wrapText="1"/>
    </xf>
    <xf numFmtId="1" fontId="29" fillId="0" borderId="13" xfId="0" applyNumberFormat="1" applyFont="1" applyFill="1" applyBorder="1" applyAlignment="1">
      <alignment horizontal="center" vertical="center" wrapText="1"/>
    </xf>
    <xf numFmtId="49" fontId="29" fillId="0" borderId="18" xfId="0" applyNumberFormat="1" applyFont="1" applyBorder="1" applyAlignment="1">
      <alignment horizontal="center" vertical="center" wrapText="1"/>
    </xf>
    <xf numFmtId="49" fontId="29" fillId="0" borderId="32" xfId="0" applyNumberFormat="1" applyFont="1" applyBorder="1" applyAlignment="1">
      <alignment horizontal="center" vertical="center" wrapText="1"/>
    </xf>
    <xf numFmtId="49" fontId="29" fillId="0" borderId="33" xfId="0" applyNumberFormat="1" applyFont="1" applyBorder="1" applyAlignment="1">
      <alignment horizontal="center" vertical="center" wrapText="1"/>
    </xf>
    <xf numFmtId="49" fontId="29" fillId="0" borderId="14" xfId="0" applyNumberFormat="1" applyFont="1" applyBorder="1" applyAlignment="1">
      <alignment horizontal="center" vertical="center" wrapText="1"/>
    </xf>
    <xf numFmtId="49" fontId="29" fillId="0" borderId="34" xfId="0" applyNumberFormat="1" applyFont="1" applyBorder="1" applyAlignment="1">
      <alignment horizontal="center" vertical="center" wrapText="1"/>
    </xf>
    <xf numFmtId="49" fontId="29" fillId="0" borderId="35" xfId="0" applyNumberFormat="1" applyFont="1" applyBorder="1" applyAlignment="1">
      <alignment horizontal="center" vertical="center" wrapText="1"/>
    </xf>
    <xf numFmtId="49" fontId="29" fillId="0" borderId="36" xfId="0" applyNumberFormat="1" applyFont="1" applyBorder="1" applyAlignment="1">
      <alignment horizontal="center" vertical="center" wrapText="1"/>
    </xf>
    <xf numFmtId="49" fontId="29" fillId="0" borderId="37" xfId="0" applyNumberFormat="1" applyFont="1" applyBorder="1" applyAlignment="1">
      <alignment horizontal="center" vertical="center" wrapText="1"/>
    </xf>
    <xf numFmtId="49" fontId="29" fillId="0" borderId="38" xfId="0" applyNumberFormat="1" applyFont="1" applyBorder="1" applyAlignment="1">
      <alignment horizontal="center" vertical="center" wrapText="1"/>
    </xf>
    <xf numFmtId="0" fontId="29" fillId="25" borderId="10" xfId="0" applyFont="1" applyFill="1" applyBorder="1" applyAlignment="1">
      <alignment horizontal="center" wrapText="1"/>
    </xf>
    <xf numFmtId="49" fontId="20" fillId="24" borderId="11" xfId="0" applyNumberFormat="1" applyFont="1" applyFill="1" applyBorder="1" applyAlignment="1">
      <alignment horizontal="center" wrapText="1"/>
    </xf>
    <xf numFmtId="49" fontId="20" fillId="24" borderId="23" xfId="0" applyNumberFormat="1" applyFont="1" applyFill="1" applyBorder="1" applyAlignment="1">
      <alignment horizontal="center" wrapText="1"/>
    </xf>
    <xf numFmtId="49" fontId="20" fillId="24" borderId="16" xfId="0" applyNumberFormat="1" applyFont="1" applyFill="1" applyBorder="1" applyAlignment="1">
      <alignment horizontal="center" wrapText="1"/>
    </xf>
    <xf numFmtId="0" fontId="29" fillId="25" borderId="23" xfId="0" applyNumberFormat="1" applyFont="1" applyFill="1" applyBorder="1" applyAlignment="1">
      <alignment horizontal="center" vertical="top" wrapText="1"/>
    </xf>
    <xf numFmtId="0" fontId="29" fillId="25" borderId="16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wrapText="1"/>
    </xf>
    <xf numFmtId="0" fontId="29" fillId="0" borderId="13" xfId="0" applyNumberFormat="1" applyFont="1" applyBorder="1" applyAlignment="1">
      <alignment horizontal="center" vertical="center" wrapText="1"/>
    </xf>
    <xf numFmtId="1" fontId="29" fillId="0" borderId="39" xfId="0" applyNumberFormat="1" applyFont="1" applyBorder="1" applyAlignment="1">
      <alignment horizontal="center" vertical="center" wrapText="1"/>
    </xf>
    <xf numFmtId="1" fontId="29" fillId="0" borderId="39" xfId="0" applyNumberFormat="1" applyFont="1" applyFill="1" applyBorder="1" applyAlignment="1">
      <alignment horizontal="center" vertical="center" wrapText="1"/>
    </xf>
    <xf numFmtId="0" fontId="29" fillId="25" borderId="10" xfId="0" applyFont="1" applyFill="1" applyBorder="1" applyAlignment="1">
      <alignment horizontal="center" vertical="top" wrapText="1"/>
    </xf>
    <xf numFmtId="1" fontId="29" fillId="0" borderId="10" xfId="0" applyNumberFormat="1" applyFont="1" applyBorder="1" applyAlignment="1">
      <alignment horizontal="center" vertical="center" wrapText="1"/>
    </xf>
    <xf numFmtId="49" fontId="20" fillId="24" borderId="36" xfId="0" applyNumberFormat="1" applyFont="1" applyFill="1" applyBorder="1" applyAlignment="1">
      <alignment horizontal="center" wrapText="1"/>
    </xf>
    <xf numFmtId="49" fontId="20" fillId="24" borderId="37" xfId="0" applyNumberFormat="1" applyFont="1" applyFill="1" applyBorder="1" applyAlignment="1">
      <alignment horizontal="center" wrapText="1"/>
    </xf>
    <xf numFmtId="49" fontId="20" fillId="24" borderId="38" xfId="0" applyNumberFormat="1" applyFont="1" applyFill="1" applyBorder="1" applyAlignment="1">
      <alignment horizontal="center" wrapText="1"/>
    </xf>
    <xf numFmtId="0" fontId="29" fillId="0" borderId="13" xfId="0" applyNumberFormat="1" applyFont="1" applyFill="1" applyBorder="1" applyAlignment="1">
      <alignment horizontal="center" vertical="center" wrapText="1"/>
    </xf>
    <xf numFmtId="49" fontId="35" fillId="0" borderId="40" xfId="0" applyNumberFormat="1" applyFont="1" applyFill="1" applyBorder="1" applyAlignment="1">
      <alignment horizontal="center" vertical="center" wrapText="1"/>
    </xf>
    <xf numFmtId="49" fontId="35" fillId="0" borderId="41" xfId="0" applyNumberFormat="1" applyFont="1" applyFill="1" applyBorder="1" applyAlignment="1">
      <alignment horizontal="center" vertical="center" wrapText="1"/>
    </xf>
    <xf numFmtId="49" fontId="35" fillId="0" borderId="42" xfId="0" applyNumberFormat="1" applyFont="1" applyFill="1" applyBorder="1" applyAlignment="1">
      <alignment horizontal="center" vertical="center" wrapText="1"/>
    </xf>
    <xf numFmtId="49" fontId="35" fillId="0" borderId="35" xfId="0" applyNumberFormat="1" applyFont="1" applyFill="1" applyBorder="1" applyAlignment="1">
      <alignment horizontal="center" vertical="center" wrapText="1"/>
    </xf>
    <xf numFmtId="49" fontId="35" fillId="0" borderId="13" xfId="0" applyNumberFormat="1" applyFont="1" applyFill="1" applyBorder="1" applyAlignment="1">
      <alignment horizontal="center" vertical="center" wrapText="1"/>
    </xf>
    <xf numFmtId="49" fontId="35" fillId="0" borderId="43" xfId="0" applyNumberFormat="1" applyFont="1" applyFill="1" applyBorder="1" applyAlignment="1">
      <alignment horizontal="center" vertical="center" wrapText="1"/>
    </xf>
    <xf numFmtId="49" fontId="29" fillId="25" borderId="11" xfId="0" applyNumberFormat="1" applyFont="1" applyFill="1" applyBorder="1" applyAlignment="1">
      <alignment horizontal="center" wrapText="1"/>
    </xf>
    <xf numFmtId="49" fontId="29" fillId="25" borderId="23" xfId="0" applyNumberFormat="1" applyFont="1" applyFill="1" applyBorder="1" applyAlignment="1">
      <alignment horizontal="center" wrapText="1"/>
    </xf>
    <xf numFmtId="49" fontId="29" fillId="25" borderId="16" xfId="0" applyNumberFormat="1" applyFont="1" applyFill="1" applyBorder="1" applyAlignment="1">
      <alignment horizontal="center" wrapText="1"/>
    </xf>
    <xf numFmtId="0" fontId="29" fillId="25" borderId="11" xfId="0" applyFont="1" applyFill="1" applyBorder="1" applyAlignment="1">
      <alignment horizontal="center" wrapText="1"/>
    </xf>
    <xf numFmtId="0" fontId="29" fillId="25" borderId="23" xfId="0" applyFont="1" applyFill="1" applyBorder="1" applyAlignment="1">
      <alignment horizontal="center" wrapText="1"/>
    </xf>
    <xf numFmtId="0" fontId="29" fillId="25" borderId="16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Y2238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L13" sqref="L13"/>
    </sheetView>
  </sheetViews>
  <sheetFormatPr defaultColWidth="9.140625" defaultRowHeight="12.75" outlineLevelRow="2"/>
  <cols>
    <col min="1" max="1" width="6.00390625" style="101" customWidth="1"/>
    <col min="2" max="2" width="56.28125" style="81" customWidth="1"/>
    <col min="3" max="3" width="13.8515625" style="35" customWidth="1"/>
    <col min="4" max="4" width="16.421875" style="81" customWidth="1"/>
    <col min="5" max="5" width="11.00390625" style="65" customWidth="1"/>
    <col min="6" max="9" width="6.140625" style="64" customWidth="1"/>
    <col min="10" max="10" width="6.28125" style="66" customWidth="1"/>
    <col min="11" max="11" width="11.140625" style="132" customWidth="1"/>
  </cols>
  <sheetData>
    <row r="1" spans="1:12" s="6" customFormat="1" ht="16.5" customHeight="1">
      <c r="A1" s="141" t="s">
        <v>1465</v>
      </c>
      <c r="B1" s="142"/>
      <c r="C1" s="142"/>
      <c r="D1" s="143"/>
      <c r="E1" s="151" t="s">
        <v>133</v>
      </c>
      <c r="F1" s="171" t="s">
        <v>41</v>
      </c>
      <c r="G1" s="171"/>
      <c r="H1" s="171"/>
      <c r="I1" s="171"/>
      <c r="J1" s="150" t="s">
        <v>40</v>
      </c>
      <c r="K1" s="149" t="s">
        <v>132</v>
      </c>
      <c r="L1" s="12"/>
    </row>
    <row r="2" spans="1:12" s="6" customFormat="1" ht="13.5" thickBot="1">
      <c r="A2" s="144"/>
      <c r="B2" s="145"/>
      <c r="C2" s="145"/>
      <c r="D2" s="146"/>
      <c r="E2" s="152"/>
      <c r="F2" s="154" t="s">
        <v>1527</v>
      </c>
      <c r="G2" s="155"/>
      <c r="H2" s="155"/>
      <c r="I2" s="156"/>
      <c r="J2" s="169"/>
      <c r="K2" s="149"/>
      <c r="L2" s="12"/>
    </row>
    <row r="3" spans="1:12" s="6" customFormat="1" ht="12.75">
      <c r="A3" s="147" t="s">
        <v>1540</v>
      </c>
      <c r="B3" s="176" t="s">
        <v>1855</v>
      </c>
      <c r="C3" s="177"/>
      <c r="D3" s="178"/>
      <c r="E3" s="152"/>
      <c r="F3" s="157"/>
      <c r="G3" s="158"/>
      <c r="H3" s="158"/>
      <c r="I3" s="159"/>
      <c r="J3" s="169"/>
      <c r="K3" s="149"/>
      <c r="L3" s="12"/>
    </row>
    <row r="4" spans="1:12" s="6" customFormat="1" ht="13.5" thickBot="1">
      <c r="A4" s="148"/>
      <c r="B4" s="179"/>
      <c r="C4" s="180"/>
      <c r="D4" s="181"/>
      <c r="E4" s="152"/>
      <c r="F4" s="175">
        <v>2007</v>
      </c>
      <c r="G4" s="175">
        <v>2008</v>
      </c>
      <c r="H4" s="175">
        <v>2009</v>
      </c>
      <c r="I4" s="167">
        <v>2010</v>
      </c>
      <c r="J4" s="169"/>
      <c r="K4" s="149"/>
      <c r="L4" s="12"/>
    </row>
    <row r="5" spans="1:12" s="6" customFormat="1" ht="16.5" thickBot="1">
      <c r="A5" s="36" t="s">
        <v>1541</v>
      </c>
      <c r="B5" s="134" t="s">
        <v>1856</v>
      </c>
      <c r="C5" s="135"/>
      <c r="D5" s="136"/>
      <c r="E5" s="153"/>
      <c r="F5" s="169"/>
      <c r="G5" s="169"/>
      <c r="H5" s="169"/>
      <c r="I5" s="168"/>
      <c r="J5" s="169"/>
      <c r="K5" s="150"/>
      <c r="L5" s="12"/>
    </row>
    <row r="6" spans="1:12" s="6" customFormat="1" ht="12.75">
      <c r="A6" s="172" t="s">
        <v>30</v>
      </c>
      <c r="B6" s="173"/>
      <c r="C6" s="173"/>
      <c r="D6" s="174"/>
      <c r="E6" s="41" t="s">
        <v>1857</v>
      </c>
      <c r="F6" s="42"/>
      <c r="G6" s="42"/>
      <c r="H6" s="42"/>
      <c r="I6" s="105" t="s">
        <v>1526</v>
      </c>
      <c r="J6" s="120">
        <f>SUM(J7,J27,J48,J77,J98,J116,J129,J145,J162)</f>
        <v>44</v>
      </c>
      <c r="K6" s="129">
        <f>SUM(K7,K27,K48,K77,K98,K116,K129,K145,K162)</f>
        <v>397</v>
      </c>
      <c r="L6" s="12"/>
    </row>
    <row r="7" spans="1:12" s="6" customFormat="1" ht="12.75" customHeight="1">
      <c r="A7" s="182" t="s">
        <v>181</v>
      </c>
      <c r="B7" s="183"/>
      <c r="C7" s="183"/>
      <c r="D7" s="184"/>
      <c r="E7" s="108"/>
      <c r="F7" s="109">
        <f>SUM(F8:F26)</f>
        <v>0</v>
      </c>
      <c r="G7" s="109">
        <f>SUM(G8:G26)</f>
        <v>0</v>
      </c>
      <c r="H7" s="109">
        <f>SUM(H8:H26)</f>
        <v>0</v>
      </c>
      <c r="I7" s="109">
        <f>SUM(I8:I26)</f>
        <v>0</v>
      </c>
      <c r="J7" s="110">
        <f aca="true" t="shared" si="0" ref="J7:J27">SUM(F7:I7)</f>
        <v>0</v>
      </c>
      <c r="K7" s="111">
        <f>IF(J7&gt;E6,0,E6-J7)</f>
        <v>49</v>
      </c>
      <c r="L7" s="12"/>
    </row>
    <row r="8" spans="1:11" s="115" customFormat="1" ht="12.75" outlineLevel="2">
      <c r="A8" s="83">
        <v>13</v>
      </c>
      <c r="B8" s="68" t="s">
        <v>185</v>
      </c>
      <c r="C8" s="15">
        <v>2</v>
      </c>
      <c r="D8" s="68" t="s">
        <v>166</v>
      </c>
      <c r="E8" s="43"/>
      <c r="F8" s="63"/>
      <c r="G8" s="39"/>
      <c r="H8" s="39"/>
      <c r="I8" s="39"/>
      <c r="J8" s="112">
        <f t="shared" si="0"/>
        <v>0</v>
      </c>
      <c r="K8" s="106"/>
    </row>
    <row r="9" spans="1:11" s="9" customFormat="1" ht="12.75" outlineLevel="2">
      <c r="A9" s="83">
        <v>22</v>
      </c>
      <c r="B9" s="68" t="s">
        <v>188</v>
      </c>
      <c r="C9" s="15">
        <v>2</v>
      </c>
      <c r="D9" s="68" t="s">
        <v>187</v>
      </c>
      <c r="E9" s="43"/>
      <c r="F9" s="39"/>
      <c r="G9" s="39"/>
      <c r="H9" s="39"/>
      <c r="I9" s="39"/>
      <c r="J9" s="112">
        <f t="shared" si="0"/>
        <v>0</v>
      </c>
      <c r="K9" s="50"/>
    </row>
    <row r="10" spans="1:11" s="9" customFormat="1" ht="12.75" outlineLevel="2">
      <c r="A10" s="83">
        <v>8</v>
      </c>
      <c r="B10" s="68" t="s">
        <v>184</v>
      </c>
      <c r="C10" s="15">
        <v>2</v>
      </c>
      <c r="D10" s="68" t="s">
        <v>1688</v>
      </c>
      <c r="E10" s="44"/>
      <c r="F10" s="39"/>
      <c r="G10" s="39"/>
      <c r="H10" s="39"/>
      <c r="I10" s="39"/>
      <c r="J10" s="114">
        <f t="shared" si="0"/>
        <v>0</v>
      </c>
      <c r="K10" s="50"/>
    </row>
    <row r="11" spans="1:11" s="116" customFormat="1" ht="12.75" outlineLevel="2">
      <c r="A11" s="83">
        <v>18</v>
      </c>
      <c r="B11" s="68" t="s">
        <v>186</v>
      </c>
      <c r="C11" s="15">
        <v>2</v>
      </c>
      <c r="D11" s="68" t="s">
        <v>168</v>
      </c>
      <c r="E11" s="44"/>
      <c r="F11" s="39"/>
      <c r="G11" s="39"/>
      <c r="H11" s="39"/>
      <c r="I11" s="39"/>
      <c r="J11" s="114">
        <f t="shared" si="0"/>
        <v>0</v>
      </c>
      <c r="K11" s="50"/>
    </row>
    <row r="12" spans="1:11" s="116" customFormat="1" ht="12.75" outlineLevel="2">
      <c r="A12" s="83">
        <v>27</v>
      </c>
      <c r="B12" s="68" t="s">
        <v>190</v>
      </c>
      <c r="C12" s="15">
        <v>2</v>
      </c>
      <c r="D12" s="68" t="s">
        <v>1053</v>
      </c>
      <c r="E12" s="44"/>
      <c r="F12" s="39"/>
      <c r="G12" s="39"/>
      <c r="H12" s="39"/>
      <c r="I12" s="39"/>
      <c r="J12" s="114">
        <f t="shared" si="0"/>
        <v>0</v>
      </c>
      <c r="K12" s="50"/>
    </row>
    <row r="13" spans="1:11" s="116" customFormat="1" ht="12.75" outlineLevel="2">
      <c r="A13" s="84">
        <v>56</v>
      </c>
      <c r="B13" s="29" t="s">
        <v>226</v>
      </c>
      <c r="C13" s="16" t="s">
        <v>445</v>
      </c>
      <c r="D13" s="29" t="s">
        <v>168</v>
      </c>
      <c r="E13" s="45"/>
      <c r="F13" s="39"/>
      <c r="G13" s="39"/>
      <c r="H13" s="39"/>
      <c r="I13" s="39"/>
      <c r="J13" s="114">
        <f t="shared" si="0"/>
        <v>0</v>
      </c>
      <c r="K13" s="50"/>
    </row>
    <row r="14" spans="1:155" s="1" customFormat="1" ht="12.75" outlineLevel="2">
      <c r="A14" s="85">
        <v>37</v>
      </c>
      <c r="B14" s="68" t="s">
        <v>483</v>
      </c>
      <c r="C14" s="17">
        <v>2</v>
      </c>
      <c r="D14" s="68" t="s">
        <v>168</v>
      </c>
      <c r="E14" s="44"/>
      <c r="F14" s="39"/>
      <c r="G14" s="39"/>
      <c r="H14" s="39"/>
      <c r="I14" s="39"/>
      <c r="J14" s="114">
        <f t="shared" si="0"/>
        <v>0</v>
      </c>
      <c r="K14" s="50"/>
      <c r="L14" s="2"/>
      <c r="N14" s="2"/>
      <c r="P14" s="2"/>
      <c r="R14" s="2"/>
      <c r="T14" s="2"/>
      <c r="V14" s="2"/>
      <c r="X14" s="2"/>
      <c r="Z14" s="2"/>
      <c r="AB14" s="2"/>
      <c r="AD14" s="2"/>
      <c r="AF14" s="2"/>
      <c r="AH14" s="2"/>
      <c r="AJ14" s="2"/>
      <c r="AL14" s="2"/>
      <c r="AN14" s="2"/>
      <c r="AP14" s="2"/>
      <c r="AR14" s="2"/>
      <c r="AT14" s="2"/>
      <c r="AV14" s="2"/>
      <c r="AX14" s="2"/>
      <c r="AZ14" s="2"/>
      <c r="BB14" s="2"/>
      <c r="BD14" s="2"/>
      <c r="BF14" s="2"/>
      <c r="BH14" s="2"/>
      <c r="BJ14" s="2"/>
      <c r="BL14" s="2"/>
      <c r="BN14" s="2"/>
      <c r="BP14" s="3"/>
      <c r="BR14" s="3"/>
      <c r="BT14" s="3"/>
      <c r="BV14" s="3"/>
      <c r="BX14" s="3"/>
      <c r="BZ14" s="3"/>
      <c r="CB14" s="3"/>
      <c r="CD14" s="3"/>
      <c r="CF14" s="3"/>
      <c r="CH14" s="3"/>
      <c r="CJ14" s="3"/>
      <c r="CL14" s="3"/>
      <c r="CN14" s="3"/>
      <c r="CP14" s="3"/>
      <c r="CR14" s="3"/>
      <c r="CT14" s="3"/>
      <c r="CV14" s="3"/>
      <c r="CX14" s="3"/>
      <c r="CZ14" s="3"/>
      <c r="DB14" s="3"/>
      <c r="DD14" s="3"/>
      <c r="DF14" s="3"/>
      <c r="DH14" s="3"/>
      <c r="DJ14" s="3"/>
      <c r="DL14" s="3"/>
      <c r="DN14" s="3"/>
      <c r="DP14" s="3"/>
      <c r="DR14" s="3"/>
      <c r="DT14" s="3"/>
      <c r="DV14" s="3"/>
      <c r="DX14" s="3"/>
      <c r="DZ14" s="3"/>
      <c r="EB14" s="3"/>
      <c r="ED14" s="3"/>
      <c r="EF14" s="3"/>
      <c r="EH14" s="3"/>
      <c r="EJ14" s="3"/>
      <c r="EL14" s="3"/>
      <c r="EN14" s="3"/>
      <c r="EP14" s="3"/>
      <c r="ER14" s="3"/>
      <c r="ET14" s="3"/>
      <c r="EV14" s="3"/>
      <c r="EX14" s="3"/>
      <c r="EY14" s="3"/>
    </row>
    <row r="15" spans="1:155" s="4" customFormat="1" ht="12.75" outlineLevel="2">
      <c r="A15" s="86">
        <v>55</v>
      </c>
      <c r="B15" s="68" t="s">
        <v>485</v>
      </c>
      <c r="C15" s="17">
        <v>2</v>
      </c>
      <c r="D15" s="68" t="s">
        <v>484</v>
      </c>
      <c r="E15" s="44"/>
      <c r="F15" s="39"/>
      <c r="G15" s="39"/>
      <c r="H15" s="39"/>
      <c r="I15" s="39"/>
      <c r="J15" s="114">
        <f t="shared" si="0"/>
        <v>0</v>
      </c>
      <c r="K15" s="50"/>
      <c r="L15" s="2"/>
      <c r="N15" s="2"/>
      <c r="P15" s="2"/>
      <c r="R15" s="2"/>
      <c r="T15" s="2"/>
      <c r="V15" s="2"/>
      <c r="X15" s="2"/>
      <c r="Z15" s="2"/>
      <c r="AB15" s="2"/>
      <c r="AD15" s="2"/>
      <c r="AF15" s="2"/>
      <c r="AH15" s="2"/>
      <c r="AJ15" s="2"/>
      <c r="AL15" s="2"/>
      <c r="AN15" s="2"/>
      <c r="AP15" s="2"/>
      <c r="AQ15" s="1"/>
      <c r="AR15" s="2"/>
      <c r="AT15" s="2"/>
      <c r="AV15" s="2"/>
      <c r="AX15" s="2"/>
      <c r="AZ15" s="2"/>
      <c r="BB15" s="2"/>
      <c r="BD15" s="2"/>
      <c r="BF15" s="2"/>
      <c r="BH15" s="2"/>
      <c r="BJ15" s="2"/>
      <c r="BL15" s="2"/>
      <c r="BN15" s="2"/>
      <c r="BP15" s="3"/>
      <c r="BR15" s="3"/>
      <c r="BT15" s="3"/>
      <c r="BV15" s="3"/>
      <c r="BX15" s="3"/>
      <c r="BZ15" s="3"/>
      <c r="CB15" s="3"/>
      <c r="CD15" s="3"/>
      <c r="CF15" s="3"/>
      <c r="CH15" s="3"/>
      <c r="CJ15" s="3"/>
      <c r="CL15" s="3"/>
      <c r="CN15" s="3"/>
      <c r="CP15" s="3"/>
      <c r="CR15" s="3"/>
      <c r="CT15" s="3"/>
      <c r="CV15" s="3"/>
      <c r="CX15" s="3"/>
      <c r="CZ15" s="3"/>
      <c r="DB15" s="3"/>
      <c r="DD15" s="3"/>
      <c r="DF15" s="3"/>
      <c r="DH15" s="3"/>
      <c r="DJ15" s="3"/>
      <c r="DL15" s="3"/>
      <c r="DN15" s="3"/>
      <c r="DP15" s="3"/>
      <c r="DR15" s="3"/>
      <c r="DT15" s="3"/>
      <c r="DV15" s="3"/>
      <c r="DX15" s="3"/>
      <c r="DZ15" s="3"/>
      <c r="EB15" s="3"/>
      <c r="ED15" s="3"/>
      <c r="EF15" s="3"/>
      <c r="EH15" s="3"/>
      <c r="EJ15" s="3"/>
      <c r="EL15" s="3"/>
      <c r="EN15" s="3"/>
      <c r="EP15" s="3"/>
      <c r="ER15" s="3"/>
      <c r="ET15" s="3"/>
      <c r="EV15" s="3"/>
      <c r="EX15" s="3"/>
      <c r="EY15" s="3"/>
    </row>
    <row r="16" spans="1:11" s="116" customFormat="1" ht="12.75" outlineLevel="2">
      <c r="A16" s="84">
        <v>50</v>
      </c>
      <c r="B16" s="68" t="s">
        <v>488</v>
      </c>
      <c r="C16" s="15">
        <v>2</v>
      </c>
      <c r="D16" s="68" t="s">
        <v>487</v>
      </c>
      <c r="E16" s="44"/>
      <c r="F16" s="39"/>
      <c r="G16" s="39"/>
      <c r="H16" s="39"/>
      <c r="I16" s="39"/>
      <c r="J16" s="114">
        <f t="shared" si="0"/>
        <v>0</v>
      </c>
      <c r="K16" s="50"/>
    </row>
    <row r="17" spans="1:11" s="7" customFormat="1" ht="12.75" outlineLevel="2">
      <c r="A17" s="83">
        <v>36</v>
      </c>
      <c r="B17" s="68" t="s">
        <v>193</v>
      </c>
      <c r="C17" s="15">
        <v>2</v>
      </c>
      <c r="D17" s="68" t="s">
        <v>168</v>
      </c>
      <c r="E17" s="44"/>
      <c r="F17" s="40"/>
      <c r="G17" s="39"/>
      <c r="H17" s="39"/>
      <c r="I17" s="39"/>
      <c r="J17" s="114">
        <f t="shared" si="0"/>
        <v>0</v>
      </c>
      <c r="K17" s="107"/>
    </row>
    <row r="18" spans="1:11" s="7" customFormat="1" ht="12.75" outlineLevel="2">
      <c r="A18" s="83">
        <v>40</v>
      </c>
      <c r="B18" s="68" t="s">
        <v>194</v>
      </c>
      <c r="C18" s="15">
        <v>2</v>
      </c>
      <c r="D18" s="68" t="s">
        <v>486</v>
      </c>
      <c r="E18" s="44"/>
      <c r="F18" s="40"/>
      <c r="G18" s="39"/>
      <c r="H18" s="39"/>
      <c r="I18" s="39"/>
      <c r="J18" s="114">
        <f t="shared" si="0"/>
        <v>0</v>
      </c>
      <c r="K18" s="107"/>
    </row>
    <row r="19" spans="1:11" s="7" customFormat="1" ht="12.75" outlineLevel="2">
      <c r="A19" s="84">
        <v>27</v>
      </c>
      <c r="B19" s="29" t="s">
        <v>223</v>
      </c>
      <c r="C19" s="16">
        <v>2</v>
      </c>
      <c r="D19" s="29" t="s">
        <v>484</v>
      </c>
      <c r="E19" s="45"/>
      <c r="F19" s="40"/>
      <c r="G19" s="39"/>
      <c r="H19" s="39"/>
      <c r="I19" s="39"/>
      <c r="J19" s="114">
        <f t="shared" si="0"/>
        <v>0</v>
      </c>
      <c r="K19" s="107"/>
    </row>
    <row r="20" spans="1:11" s="8" customFormat="1" ht="12.75" outlineLevel="2">
      <c r="A20" s="83">
        <v>45</v>
      </c>
      <c r="B20" s="68" t="s">
        <v>195</v>
      </c>
      <c r="C20" s="15">
        <v>2</v>
      </c>
      <c r="D20" s="68" t="s">
        <v>484</v>
      </c>
      <c r="E20" s="44"/>
      <c r="F20" s="39"/>
      <c r="G20" s="39"/>
      <c r="H20" s="39"/>
      <c r="I20" s="39"/>
      <c r="J20" s="114">
        <f t="shared" si="0"/>
        <v>0</v>
      </c>
      <c r="K20" s="107"/>
    </row>
    <row r="21" spans="1:11" s="8" customFormat="1" ht="14.25" customHeight="1" outlineLevel="2">
      <c r="A21" s="84">
        <v>68</v>
      </c>
      <c r="B21" s="69" t="s">
        <v>492</v>
      </c>
      <c r="C21" s="16">
        <v>2</v>
      </c>
      <c r="D21" s="69" t="s">
        <v>491</v>
      </c>
      <c r="E21" s="46"/>
      <c r="F21" s="39"/>
      <c r="G21" s="39"/>
      <c r="H21" s="39"/>
      <c r="I21" s="39"/>
      <c r="J21" s="114">
        <f t="shared" si="0"/>
        <v>0</v>
      </c>
      <c r="K21" s="107"/>
    </row>
    <row r="22" spans="1:11" s="8" customFormat="1" ht="12.75" outlineLevel="2">
      <c r="A22" s="84">
        <v>3</v>
      </c>
      <c r="B22" s="29" t="s">
        <v>218</v>
      </c>
      <c r="C22" s="16">
        <v>2</v>
      </c>
      <c r="D22" s="29" t="s">
        <v>219</v>
      </c>
      <c r="E22" s="82"/>
      <c r="F22" s="39"/>
      <c r="G22" s="39"/>
      <c r="H22" s="39"/>
      <c r="I22" s="39"/>
      <c r="J22" s="114">
        <f t="shared" si="0"/>
        <v>0</v>
      </c>
      <c r="K22" s="107"/>
    </row>
    <row r="23" spans="1:155" s="1" customFormat="1" ht="12" customHeight="1" outlineLevel="2">
      <c r="A23" s="86">
        <v>3</v>
      </c>
      <c r="B23" s="68" t="s">
        <v>182</v>
      </c>
      <c r="C23" s="17">
        <v>2</v>
      </c>
      <c r="D23" s="68" t="s">
        <v>163</v>
      </c>
      <c r="E23" s="44"/>
      <c r="F23" s="39"/>
      <c r="G23" s="39"/>
      <c r="H23" s="39"/>
      <c r="I23" s="39"/>
      <c r="J23" s="114">
        <f t="shared" si="0"/>
        <v>0</v>
      </c>
      <c r="K23" s="50"/>
      <c r="L23" s="2"/>
      <c r="N23" s="2"/>
      <c r="P23" s="2"/>
      <c r="R23" s="2"/>
      <c r="T23" s="2"/>
      <c r="V23" s="2"/>
      <c r="X23" s="2"/>
      <c r="Z23" s="2"/>
      <c r="AB23" s="2"/>
      <c r="AD23" s="2"/>
      <c r="AF23" s="2"/>
      <c r="AH23" s="2"/>
      <c r="AJ23" s="2"/>
      <c r="AL23" s="2"/>
      <c r="AN23" s="2"/>
      <c r="AP23" s="2"/>
      <c r="AR23" s="2"/>
      <c r="AT23" s="2"/>
      <c r="AV23" s="2"/>
      <c r="AX23" s="2"/>
      <c r="AZ23" s="2"/>
      <c r="BB23" s="2"/>
      <c r="BD23" s="2"/>
      <c r="BF23" s="2"/>
      <c r="BH23" s="2"/>
      <c r="BJ23" s="2"/>
      <c r="BL23" s="2"/>
      <c r="BN23" s="2"/>
      <c r="BP23" s="3"/>
      <c r="BR23" s="3"/>
      <c r="BT23" s="3"/>
      <c r="BV23" s="3"/>
      <c r="BX23" s="3"/>
      <c r="BZ23" s="3"/>
      <c r="CB23" s="3"/>
      <c r="CD23" s="3"/>
      <c r="CF23" s="3"/>
      <c r="CH23" s="3"/>
      <c r="CJ23" s="3"/>
      <c r="CL23" s="3"/>
      <c r="CN23" s="3"/>
      <c r="CP23" s="3"/>
      <c r="CR23" s="3"/>
      <c r="CT23" s="3"/>
      <c r="CV23" s="3"/>
      <c r="CX23" s="3"/>
      <c r="CZ23" s="3"/>
      <c r="DB23" s="3"/>
      <c r="DD23" s="3"/>
      <c r="DF23" s="3"/>
      <c r="DH23" s="3"/>
      <c r="DJ23" s="3"/>
      <c r="DL23" s="3"/>
      <c r="DN23" s="3"/>
      <c r="DP23" s="3"/>
      <c r="DR23" s="3"/>
      <c r="DT23" s="3"/>
      <c r="DV23" s="3"/>
      <c r="DX23" s="3"/>
      <c r="DZ23" s="3"/>
      <c r="EB23" s="3"/>
      <c r="ED23" s="3"/>
      <c r="EF23" s="3"/>
      <c r="EH23" s="3"/>
      <c r="EJ23" s="3"/>
      <c r="EL23" s="3"/>
      <c r="EN23" s="3"/>
      <c r="EP23" s="3"/>
      <c r="ER23" s="3"/>
      <c r="ET23" s="3"/>
      <c r="EV23" s="3"/>
      <c r="EX23" s="3"/>
      <c r="EY23" s="3"/>
    </row>
    <row r="24" spans="1:11" s="7" customFormat="1" ht="12.75" outlineLevel="2">
      <c r="A24" s="87">
        <v>3</v>
      </c>
      <c r="B24" s="70" t="s">
        <v>483</v>
      </c>
      <c r="C24" s="18">
        <v>2</v>
      </c>
      <c r="D24" s="70" t="s">
        <v>168</v>
      </c>
      <c r="E24" s="47"/>
      <c r="F24" s="39"/>
      <c r="G24" s="39"/>
      <c r="H24" s="39"/>
      <c r="I24" s="39"/>
      <c r="J24" s="114">
        <f t="shared" si="0"/>
        <v>0</v>
      </c>
      <c r="K24" s="107"/>
    </row>
    <row r="25" spans="1:11" s="9" customFormat="1" ht="12.75" outlineLevel="2">
      <c r="A25" s="87">
        <v>6</v>
      </c>
      <c r="B25" s="70" t="s">
        <v>485</v>
      </c>
      <c r="C25" s="18">
        <v>2</v>
      </c>
      <c r="D25" s="70" t="s">
        <v>486</v>
      </c>
      <c r="E25" s="47"/>
      <c r="F25" s="39"/>
      <c r="G25" s="39"/>
      <c r="H25" s="39"/>
      <c r="I25" s="39"/>
      <c r="J25" s="114">
        <f t="shared" si="0"/>
        <v>0</v>
      </c>
      <c r="K25" s="50"/>
    </row>
    <row r="26" spans="1:11" s="9" customFormat="1" ht="12.75" outlineLevel="2">
      <c r="A26" s="87">
        <v>9</v>
      </c>
      <c r="B26" s="70" t="s">
        <v>488</v>
      </c>
      <c r="C26" s="18">
        <v>2</v>
      </c>
      <c r="D26" s="70" t="s">
        <v>487</v>
      </c>
      <c r="E26" s="47"/>
      <c r="F26" s="39"/>
      <c r="G26" s="39"/>
      <c r="H26" s="39"/>
      <c r="I26" s="39"/>
      <c r="J26" s="114">
        <f t="shared" si="0"/>
        <v>0</v>
      </c>
      <c r="K26" s="50"/>
    </row>
    <row r="27" spans="1:11" s="6" customFormat="1" ht="12.75">
      <c r="A27" s="133" t="s">
        <v>197</v>
      </c>
      <c r="B27" s="133"/>
      <c r="C27" s="133"/>
      <c r="D27" s="133"/>
      <c r="E27" s="108"/>
      <c r="F27" s="109">
        <f>SUM(F28:F47)</f>
        <v>0</v>
      </c>
      <c r="G27" s="109">
        <f>SUM(G28:G47)</f>
        <v>0</v>
      </c>
      <c r="H27" s="109">
        <f>SUM(H28:H47)</f>
        <v>0</v>
      </c>
      <c r="I27" s="109">
        <f>SUM(I28:I47)</f>
        <v>0</v>
      </c>
      <c r="J27" s="110">
        <f t="shared" si="0"/>
        <v>0</v>
      </c>
      <c r="K27" s="111">
        <f>IF(J27&gt;E6,0,E6-J27)</f>
        <v>49</v>
      </c>
    </row>
    <row r="28" spans="1:11" s="6" customFormat="1" ht="12.75" outlineLevel="2">
      <c r="A28" s="84">
        <v>77</v>
      </c>
      <c r="B28" s="69" t="s">
        <v>1267</v>
      </c>
      <c r="C28" s="16">
        <v>2</v>
      </c>
      <c r="D28" s="69" t="s">
        <v>166</v>
      </c>
      <c r="E28" s="46"/>
      <c r="F28" s="38"/>
      <c r="G28" s="38"/>
      <c r="H28" s="38"/>
      <c r="I28" s="38"/>
      <c r="J28" s="114">
        <f aca="true" t="shared" si="1" ref="J28:J39">SUM(F28:I28)</f>
        <v>0</v>
      </c>
      <c r="K28" s="50"/>
    </row>
    <row r="29" spans="1:11" s="6" customFormat="1" ht="12.75" outlineLevel="2">
      <c r="A29" s="84">
        <v>81</v>
      </c>
      <c r="B29" s="69" t="s">
        <v>1268</v>
      </c>
      <c r="C29" s="16">
        <v>2</v>
      </c>
      <c r="D29" s="69" t="s">
        <v>486</v>
      </c>
      <c r="E29" s="46"/>
      <c r="F29" s="39"/>
      <c r="G29" s="39"/>
      <c r="H29" s="39"/>
      <c r="I29" s="39"/>
      <c r="J29" s="114">
        <f t="shared" si="1"/>
        <v>0</v>
      </c>
      <c r="K29" s="50"/>
    </row>
    <row r="30" spans="1:11" s="6" customFormat="1" ht="12.75" outlineLevel="2">
      <c r="A30" s="83">
        <v>73</v>
      </c>
      <c r="B30" s="68" t="s">
        <v>198</v>
      </c>
      <c r="C30" s="15">
        <v>2</v>
      </c>
      <c r="D30" s="68" t="s">
        <v>486</v>
      </c>
      <c r="E30" s="44"/>
      <c r="F30" s="38"/>
      <c r="G30" s="38"/>
      <c r="H30" s="38"/>
      <c r="I30" s="38"/>
      <c r="J30" s="114">
        <f t="shared" si="1"/>
        <v>0</v>
      </c>
      <c r="K30" s="50"/>
    </row>
    <row r="31" spans="1:11" s="6" customFormat="1" ht="12.75" outlineLevel="2">
      <c r="A31" s="88">
        <v>90</v>
      </c>
      <c r="B31" s="29" t="s">
        <v>234</v>
      </c>
      <c r="C31" s="16">
        <v>2</v>
      </c>
      <c r="D31" s="29" t="s">
        <v>486</v>
      </c>
      <c r="E31" s="45"/>
      <c r="F31" s="39"/>
      <c r="G31" s="39"/>
      <c r="H31" s="39"/>
      <c r="I31" s="39"/>
      <c r="J31" s="114">
        <f t="shared" si="1"/>
        <v>0</v>
      </c>
      <c r="K31" s="50"/>
    </row>
    <row r="32" spans="1:11" s="6" customFormat="1" ht="12.75" outlineLevel="2">
      <c r="A32" s="83">
        <v>77</v>
      </c>
      <c r="B32" s="68" t="s">
        <v>199</v>
      </c>
      <c r="C32" s="15">
        <v>2</v>
      </c>
      <c r="D32" s="68" t="s">
        <v>1053</v>
      </c>
      <c r="E32" s="44"/>
      <c r="F32" s="38"/>
      <c r="G32" s="38"/>
      <c r="H32" s="38"/>
      <c r="I32" s="38"/>
      <c r="J32" s="114">
        <f t="shared" si="1"/>
        <v>0</v>
      </c>
      <c r="K32" s="50"/>
    </row>
    <row r="33" spans="1:11" s="6" customFormat="1" ht="12.75" outlineLevel="2">
      <c r="A33" s="83">
        <v>81</v>
      </c>
      <c r="B33" s="68" t="s">
        <v>200</v>
      </c>
      <c r="C33" s="15">
        <v>2</v>
      </c>
      <c r="D33" s="68" t="s">
        <v>1688</v>
      </c>
      <c r="E33" s="44"/>
      <c r="F33" s="38"/>
      <c r="G33" s="38"/>
      <c r="H33" s="38"/>
      <c r="I33" s="38"/>
      <c r="J33" s="114">
        <f t="shared" si="1"/>
        <v>0</v>
      </c>
      <c r="K33" s="50"/>
    </row>
    <row r="34" spans="1:11" s="5" customFormat="1" ht="12.75" outlineLevel="2">
      <c r="A34" s="88">
        <v>106</v>
      </c>
      <c r="B34" s="29" t="s">
        <v>241</v>
      </c>
      <c r="C34" s="16" t="s">
        <v>445</v>
      </c>
      <c r="D34" s="29" t="s">
        <v>168</v>
      </c>
      <c r="E34" s="45"/>
      <c r="F34" s="38"/>
      <c r="G34" s="38"/>
      <c r="H34" s="38"/>
      <c r="I34" s="38"/>
      <c r="J34" s="114">
        <f t="shared" si="1"/>
        <v>0</v>
      </c>
      <c r="K34" s="50"/>
    </row>
    <row r="35" spans="1:11" s="5" customFormat="1" ht="12.75" outlineLevel="2">
      <c r="A35" s="83">
        <v>85</v>
      </c>
      <c r="B35" s="68" t="s">
        <v>201</v>
      </c>
      <c r="C35" s="15">
        <v>2</v>
      </c>
      <c r="D35" s="68" t="s">
        <v>168</v>
      </c>
      <c r="E35" s="44"/>
      <c r="F35" s="38"/>
      <c r="G35" s="38"/>
      <c r="H35" s="38"/>
      <c r="I35" s="38"/>
      <c r="J35" s="114">
        <f t="shared" si="1"/>
        <v>0</v>
      </c>
      <c r="K35" s="50"/>
    </row>
    <row r="36" spans="1:11" s="5" customFormat="1" ht="12.75" outlineLevel="2">
      <c r="A36" s="84">
        <v>73</v>
      </c>
      <c r="B36" s="69" t="s">
        <v>1266</v>
      </c>
      <c r="C36" s="16">
        <v>2</v>
      </c>
      <c r="D36" s="69" t="s">
        <v>491</v>
      </c>
      <c r="E36" s="46"/>
      <c r="F36" s="38"/>
      <c r="G36" s="38"/>
      <c r="H36" s="38"/>
      <c r="I36" s="38"/>
      <c r="J36" s="114">
        <f t="shared" si="1"/>
        <v>0</v>
      </c>
      <c r="K36" s="50"/>
    </row>
    <row r="37" spans="1:11" s="5" customFormat="1" ht="12.75" outlineLevel="2">
      <c r="A37" s="84">
        <v>103</v>
      </c>
      <c r="B37" s="69" t="s">
        <v>1266</v>
      </c>
      <c r="C37" s="16">
        <v>2</v>
      </c>
      <c r="D37" s="69" t="s">
        <v>486</v>
      </c>
      <c r="E37" s="46"/>
      <c r="F37" s="38"/>
      <c r="G37" s="38"/>
      <c r="H37" s="38"/>
      <c r="I37" s="38"/>
      <c r="J37" s="114">
        <f t="shared" si="1"/>
        <v>0</v>
      </c>
      <c r="K37" s="50"/>
    </row>
    <row r="38" spans="1:11" s="5" customFormat="1" ht="12.75" outlineLevel="2">
      <c r="A38" s="83">
        <v>94</v>
      </c>
      <c r="B38" s="68" t="s">
        <v>202</v>
      </c>
      <c r="C38" s="15">
        <v>2</v>
      </c>
      <c r="D38" s="68" t="s">
        <v>203</v>
      </c>
      <c r="E38" s="44"/>
      <c r="F38" s="38"/>
      <c r="G38" s="38"/>
      <c r="H38" s="38"/>
      <c r="I38" s="38"/>
      <c r="J38" s="114">
        <f t="shared" si="1"/>
        <v>0</v>
      </c>
      <c r="K38" s="50"/>
    </row>
    <row r="39" spans="1:11" s="5" customFormat="1" ht="12.75" outlineLevel="2">
      <c r="A39" s="84">
        <v>111</v>
      </c>
      <c r="B39" s="69" t="s">
        <v>1674</v>
      </c>
      <c r="C39" s="16">
        <v>2</v>
      </c>
      <c r="D39" s="69" t="s">
        <v>1675</v>
      </c>
      <c r="E39" s="46"/>
      <c r="F39" s="38"/>
      <c r="G39" s="38"/>
      <c r="H39" s="38"/>
      <c r="I39" s="38"/>
      <c r="J39" s="114">
        <f t="shared" si="1"/>
        <v>0</v>
      </c>
      <c r="K39" s="50"/>
    </row>
    <row r="40" spans="1:11" s="5" customFormat="1" ht="12.75" outlineLevel="2">
      <c r="A40" s="88">
        <v>86</v>
      </c>
      <c r="B40" s="29" t="s">
        <v>233</v>
      </c>
      <c r="C40" s="16">
        <v>2</v>
      </c>
      <c r="D40" s="29" t="s">
        <v>484</v>
      </c>
      <c r="E40" s="45"/>
      <c r="F40" s="38"/>
      <c r="G40" s="38"/>
      <c r="H40" s="38"/>
      <c r="I40" s="38"/>
      <c r="J40" s="114">
        <f aca="true" t="shared" si="2" ref="J40:J71">SUM(F40:I40)</f>
        <v>0</v>
      </c>
      <c r="K40" s="50"/>
    </row>
    <row r="41" spans="1:155" s="1" customFormat="1" ht="12.75" outlineLevel="2">
      <c r="A41" s="89">
        <v>74</v>
      </c>
      <c r="B41" s="29" t="s">
        <v>228</v>
      </c>
      <c r="C41" s="19">
        <v>2</v>
      </c>
      <c r="D41" s="29" t="s">
        <v>1688</v>
      </c>
      <c r="E41" s="45"/>
      <c r="F41" s="38"/>
      <c r="G41" s="38"/>
      <c r="H41" s="38"/>
      <c r="I41" s="38"/>
      <c r="J41" s="114">
        <f t="shared" si="2"/>
        <v>0</v>
      </c>
      <c r="K41" s="50"/>
      <c r="L41" s="2"/>
      <c r="N41" s="2"/>
      <c r="P41" s="2"/>
      <c r="R41" s="2"/>
      <c r="T41" s="2"/>
      <c r="V41" s="2"/>
      <c r="X41" s="2"/>
      <c r="Z41" s="2"/>
      <c r="AB41" s="2"/>
      <c r="AD41" s="2"/>
      <c r="AF41" s="2"/>
      <c r="AH41" s="2"/>
      <c r="AJ41" s="2"/>
      <c r="AL41" s="2"/>
      <c r="AN41" s="2"/>
      <c r="AP41" s="2"/>
      <c r="AR41" s="2"/>
      <c r="AT41" s="2"/>
      <c r="AV41" s="2"/>
      <c r="AX41" s="2"/>
      <c r="AZ41" s="2"/>
      <c r="BB41" s="2"/>
      <c r="BD41" s="2"/>
      <c r="BF41" s="2"/>
      <c r="BH41" s="2"/>
      <c r="BJ41" s="2"/>
      <c r="BL41" s="2"/>
      <c r="BN41" s="2"/>
      <c r="BP41" s="3"/>
      <c r="BR41" s="3"/>
      <c r="BT41" s="3"/>
      <c r="BV41" s="3"/>
      <c r="BX41" s="3"/>
      <c r="BZ41" s="3"/>
      <c r="CB41" s="3"/>
      <c r="CD41" s="3"/>
      <c r="CF41" s="3"/>
      <c r="CH41" s="3"/>
      <c r="CJ41" s="3"/>
      <c r="CL41" s="3"/>
      <c r="CN41" s="3"/>
      <c r="CP41" s="3"/>
      <c r="CR41" s="3"/>
      <c r="CT41" s="3"/>
      <c r="CV41" s="3"/>
      <c r="CX41" s="3"/>
      <c r="CZ41" s="3"/>
      <c r="DB41" s="3"/>
      <c r="DD41" s="3"/>
      <c r="DF41" s="3"/>
      <c r="DH41" s="3"/>
      <c r="DJ41" s="3"/>
      <c r="DL41" s="3"/>
      <c r="DN41" s="3"/>
      <c r="DP41" s="3"/>
      <c r="DR41" s="3"/>
      <c r="DT41" s="3"/>
      <c r="DV41" s="3"/>
      <c r="DX41" s="3"/>
      <c r="DZ41" s="3"/>
      <c r="EB41" s="3"/>
      <c r="ED41" s="3"/>
      <c r="EF41" s="3"/>
      <c r="EH41" s="3"/>
      <c r="EJ41" s="3"/>
      <c r="EL41" s="3"/>
      <c r="EN41" s="3"/>
      <c r="EP41" s="3"/>
      <c r="ER41" s="3"/>
      <c r="ET41" s="3"/>
      <c r="EV41" s="3"/>
      <c r="EX41" s="3"/>
      <c r="EY41" s="3"/>
    </row>
    <row r="42" spans="1:11" s="6" customFormat="1" ht="14.25" customHeight="1" outlineLevel="2">
      <c r="A42" s="88">
        <v>109</v>
      </c>
      <c r="B42" s="29" t="s">
        <v>244</v>
      </c>
      <c r="C42" s="16">
        <v>2</v>
      </c>
      <c r="D42" s="29" t="s">
        <v>243</v>
      </c>
      <c r="E42" s="45"/>
      <c r="F42" s="38"/>
      <c r="G42" s="38"/>
      <c r="H42" s="38"/>
      <c r="I42" s="38"/>
      <c r="J42" s="114">
        <f t="shared" si="2"/>
        <v>0</v>
      </c>
      <c r="K42" s="50"/>
    </row>
    <row r="43" spans="1:11" s="6" customFormat="1" ht="12.75" customHeight="1" outlineLevel="2">
      <c r="A43" s="83" t="s">
        <v>1160</v>
      </c>
      <c r="B43" s="68" t="s">
        <v>1154</v>
      </c>
      <c r="C43" s="15">
        <v>2</v>
      </c>
      <c r="D43" s="68" t="s">
        <v>163</v>
      </c>
      <c r="E43" s="44"/>
      <c r="F43" s="38"/>
      <c r="G43" s="38"/>
      <c r="H43" s="38"/>
      <c r="I43" s="38"/>
      <c r="J43" s="114">
        <f t="shared" si="2"/>
        <v>0</v>
      </c>
      <c r="K43" s="50"/>
    </row>
    <row r="44" spans="1:11" s="6" customFormat="1" ht="22.5" outlineLevel="2">
      <c r="A44" s="90">
        <v>2</v>
      </c>
      <c r="B44" s="70" t="s">
        <v>1065</v>
      </c>
      <c r="C44" s="18">
        <v>2</v>
      </c>
      <c r="D44" s="70" t="s">
        <v>1053</v>
      </c>
      <c r="E44" s="47"/>
      <c r="F44" s="38"/>
      <c r="G44" s="38"/>
      <c r="H44" s="38"/>
      <c r="I44" s="38"/>
      <c r="J44" s="114">
        <f t="shared" si="2"/>
        <v>0</v>
      </c>
      <c r="K44" s="50"/>
    </row>
    <row r="45" spans="1:11" s="5" customFormat="1" ht="12.75" outlineLevel="2">
      <c r="A45" s="90">
        <v>4</v>
      </c>
      <c r="B45" s="71" t="s">
        <v>1066</v>
      </c>
      <c r="C45" s="20">
        <v>2</v>
      </c>
      <c r="D45" s="71" t="s">
        <v>168</v>
      </c>
      <c r="E45" s="48"/>
      <c r="F45" s="38"/>
      <c r="G45" s="38"/>
      <c r="H45" s="38"/>
      <c r="I45" s="38"/>
      <c r="J45" s="114">
        <f t="shared" si="2"/>
        <v>0</v>
      </c>
      <c r="K45" s="50"/>
    </row>
    <row r="46" spans="1:11" s="5" customFormat="1" ht="12.75" outlineLevel="2">
      <c r="A46" s="102">
        <v>13</v>
      </c>
      <c r="B46" s="70" t="s">
        <v>1674</v>
      </c>
      <c r="C46" s="18">
        <v>2</v>
      </c>
      <c r="D46" s="70" t="s">
        <v>204</v>
      </c>
      <c r="E46" s="47"/>
      <c r="F46" s="38"/>
      <c r="G46" s="38"/>
      <c r="H46" s="38"/>
      <c r="I46" s="38"/>
      <c r="J46" s="114">
        <f t="shared" si="2"/>
        <v>0</v>
      </c>
      <c r="K46" s="50"/>
    </row>
    <row r="47" spans="1:155" s="1" customFormat="1" ht="12.75" outlineLevel="2">
      <c r="A47" s="91">
        <v>7</v>
      </c>
      <c r="B47" s="71" t="s">
        <v>1068</v>
      </c>
      <c r="C47" s="21">
        <v>2</v>
      </c>
      <c r="D47" s="71" t="s">
        <v>1413</v>
      </c>
      <c r="E47" s="48"/>
      <c r="F47" s="38"/>
      <c r="G47" s="38"/>
      <c r="H47" s="38"/>
      <c r="I47" s="38"/>
      <c r="J47" s="114">
        <f t="shared" si="2"/>
        <v>0</v>
      </c>
      <c r="K47" s="50"/>
      <c r="L47" s="2"/>
      <c r="N47" s="2"/>
      <c r="P47" s="2"/>
      <c r="R47" s="2"/>
      <c r="T47" s="2"/>
      <c r="V47" s="2"/>
      <c r="X47" s="2"/>
      <c r="Z47" s="2"/>
      <c r="AB47" s="2"/>
      <c r="AD47" s="2"/>
      <c r="AF47" s="2"/>
      <c r="AH47" s="2"/>
      <c r="AJ47" s="2"/>
      <c r="AL47" s="2"/>
      <c r="AN47" s="2"/>
      <c r="AP47" s="2"/>
      <c r="AR47" s="2"/>
      <c r="AT47" s="2"/>
      <c r="AV47" s="2"/>
      <c r="AX47" s="2"/>
      <c r="AZ47" s="2"/>
      <c r="BB47" s="2"/>
      <c r="BD47" s="2"/>
      <c r="BF47" s="2"/>
      <c r="BH47" s="2"/>
      <c r="BJ47" s="2"/>
      <c r="BL47" s="2"/>
      <c r="BN47" s="2"/>
      <c r="BP47" s="3"/>
      <c r="BR47" s="3"/>
      <c r="BT47" s="3"/>
      <c r="BV47" s="3"/>
      <c r="BX47" s="3"/>
      <c r="BZ47" s="3"/>
      <c r="CB47" s="3"/>
      <c r="CD47" s="3"/>
      <c r="CF47" s="3"/>
      <c r="CH47" s="3"/>
      <c r="CJ47" s="3"/>
      <c r="CL47" s="3"/>
      <c r="CN47" s="3"/>
      <c r="CP47" s="3"/>
      <c r="CR47" s="3"/>
      <c r="CT47" s="3"/>
      <c r="CV47" s="3"/>
      <c r="CX47" s="3"/>
      <c r="CZ47" s="3"/>
      <c r="DB47" s="3"/>
      <c r="DD47" s="3"/>
      <c r="DF47" s="3"/>
      <c r="DH47" s="3"/>
      <c r="DJ47" s="3"/>
      <c r="DL47" s="3"/>
      <c r="DN47" s="3"/>
      <c r="DP47" s="3"/>
      <c r="DR47" s="3"/>
      <c r="DT47" s="3"/>
      <c r="DV47" s="3"/>
      <c r="DX47" s="3"/>
      <c r="DZ47" s="3"/>
      <c r="EB47" s="3"/>
      <c r="ED47" s="3"/>
      <c r="EF47" s="3"/>
      <c r="EH47" s="3"/>
      <c r="EJ47" s="3"/>
      <c r="EL47" s="3"/>
      <c r="EN47" s="3"/>
      <c r="EP47" s="3"/>
      <c r="ER47" s="3"/>
      <c r="ET47" s="3"/>
      <c r="EV47" s="3"/>
      <c r="EX47" s="3"/>
      <c r="EY47" s="3"/>
    </row>
    <row r="48" spans="1:11" s="9" customFormat="1" ht="12.75">
      <c r="A48" s="133" t="s">
        <v>208</v>
      </c>
      <c r="B48" s="133"/>
      <c r="C48" s="133"/>
      <c r="D48" s="133"/>
      <c r="E48" s="108"/>
      <c r="F48" s="109">
        <f>SUM(F49:F76)</f>
        <v>0</v>
      </c>
      <c r="G48" s="109">
        <f>SUM(G49:G76)</f>
        <v>7</v>
      </c>
      <c r="H48" s="109">
        <f>SUM(H49:H76)</f>
        <v>0</v>
      </c>
      <c r="I48" s="109">
        <f>SUM(I49:I76)</f>
        <v>23</v>
      </c>
      <c r="J48" s="117">
        <f t="shared" si="2"/>
        <v>30</v>
      </c>
      <c r="K48" s="111">
        <f>IF(J48&gt;E6,0,E6-J48)</f>
        <v>19</v>
      </c>
    </row>
    <row r="49" spans="1:11" s="10" customFormat="1" ht="12.75" outlineLevel="2">
      <c r="A49" s="88">
        <v>136</v>
      </c>
      <c r="B49" s="29" t="s">
        <v>660</v>
      </c>
      <c r="C49" s="16">
        <v>2</v>
      </c>
      <c r="D49" s="29" t="s">
        <v>1678</v>
      </c>
      <c r="E49" s="45"/>
      <c r="F49" s="38"/>
      <c r="G49" s="38"/>
      <c r="H49" s="38"/>
      <c r="I49" s="38"/>
      <c r="J49" s="114">
        <f t="shared" si="2"/>
        <v>0</v>
      </c>
      <c r="K49" s="106"/>
    </row>
    <row r="50" spans="1:11" s="10" customFormat="1" ht="12.75" outlineLevel="2">
      <c r="A50" s="84">
        <v>133</v>
      </c>
      <c r="B50" s="69" t="s">
        <v>1680</v>
      </c>
      <c r="C50" s="16">
        <v>2</v>
      </c>
      <c r="D50" s="69" t="s">
        <v>1678</v>
      </c>
      <c r="E50" s="46"/>
      <c r="F50" s="38"/>
      <c r="G50" s="38"/>
      <c r="H50" s="38"/>
      <c r="I50" s="38"/>
      <c r="J50" s="114">
        <f t="shared" si="2"/>
        <v>0</v>
      </c>
      <c r="K50" s="106"/>
    </row>
    <row r="51" spans="1:155" s="1" customFormat="1" ht="12.75" outlineLevel="2">
      <c r="A51" s="85">
        <v>136</v>
      </c>
      <c r="B51" s="69" t="s">
        <v>1680</v>
      </c>
      <c r="C51" s="19" t="str">
        <f>"2-3"</f>
        <v>2-3</v>
      </c>
      <c r="D51" s="69" t="s">
        <v>1678</v>
      </c>
      <c r="E51" s="46"/>
      <c r="F51" s="38"/>
      <c r="G51" s="38"/>
      <c r="H51" s="38"/>
      <c r="I51" s="38">
        <v>23</v>
      </c>
      <c r="J51" s="114">
        <f t="shared" si="2"/>
        <v>23</v>
      </c>
      <c r="K51" s="50"/>
      <c r="L51" s="2"/>
      <c r="N51" s="2"/>
      <c r="P51" s="2"/>
      <c r="R51" s="2"/>
      <c r="T51" s="2"/>
      <c r="V51" s="2"/>
      <c r="X51" s="2"/>
      <c r="Z51" s="2"/>
      <c r="AB51" s="2"/>
      <c r="AD51" s="2"/>
      <c r="AF51" s="2"/>
      <c r="AH51" s="2"/>
      <c r="AJ51" s="2"/>
      <c r="AL51" s="2"/>
      <c r="AN51" s="2"/>
      <c r="AP51" s="2"/>
      <c r="AR51" s="2"/>
      <c r="AT51" s="2"/>
      <c r="AV51" s="2"/>
      <c r="AX51" s="2"/>
      <c r="AZ51" s="2"/>
      <c r="BB51" s="2"/>
      <c r="BD51" s="2"/>
      <c r="BF51" s="2"/>
      <c r="BH51" s="2"/>
      <c r="BJ51" s="2"/>
      <c r="BL51" s="2"/>
      <c r="BN51" s="2"/>
      <c r="BP51" s="3"/>
      <c r="BR51" s="3"/>
      <c r="BT51" s="3"/>
      <c r="BV51" s="3"/>
      <c r="BX51" s="3"/>
      <c r="BZ51" s="3"/>
      <c r="CB51" s="3"/>
      <c r="CD51" s="3"/>
      <c r="CF51" s="3"/>
      <c r="CH51" s="3"/>
      <c r="CJ51" s="3"/>
      <c r="CL51" s="3"/>
      <c r="CN51" s="3"/>
      <c r="CP51" s="3"/>
      <c r="CR51" s="3"/>
      <c r="CT51" s="3"/>
      <c r="CV51" s="3"/>
      <c r="CX51" s="3"/>
      <c r="CZ51" s="3"/>
      <c r="DB51" s="3"/>
      <c r="DD51" s="3"/>
      <c r="DF51" s="3"/>
      <c r="DH51" s="3"/>
      <c r="DJ51" s="3"/>
      <c r="DL51" s="3"/>
      <c r="DN51" s="3"/>
      <c r="DP51" s="3"/>
      <c r="DR51" s="3"/>
      <c r="DT51" s="3"/>
      <c r="DV51" s="3"/>
      <c r="DX51" s="3"/>
      <c r="DZ51" s="3"/>
      <c r="EB51" s="3"/>
      <c r="ED51" s="3"/>
      <c r="EF51" s="3"/>
      <c r="EH51" s="3"/>
      <c r="EJ51" s="3"/>
      <c r="EL51" s="3"/>
      <c r="EN51" s="3"/>
      <c r="EP51" s="3"/>
      <c r="ER51" s="3"/>
      <c r="ET51" s="3"/>
      <c r="EV51" s="3"/>
      <c r="EX51" s="3"/>
      <c r="EY51" s="3"/>
    </row>
    <row r="52" spans="1:155" s="1" customFormat="1" ht="12.75" outlineLevel="2">
      <c r="A52" s="89">
        <v>141</v>
      </c>
      <c r="B52" s="29" t="s">
        <v>661</v>
      </c>
      <c r="C52" s="19" t="s">
        <v>944</v>
      </c>
      <c r="D52" s="29" t="s">
        <v>662</v>
      </c>
      <c r="E52" s="45"/>
      <c r="F52" s="38"/>
      <c r="G52" s="38"/>
      <c r="H52" s="38"/>
      <c r="I52" s="38"/>
      <c r="J52" s="114">
        <f t="shared" si="2"/>
        <v>0</v>
      </c>
      <c r="K52" s="50"/>
      <c r="L52" s="2"/>
      <c r="N52" s="2"/>
      <c r="P52" s="2"/>
      <c r="R52" s="2"/>
      <c r="T52" s="2"/>
      <c r="V52" s="2"/>
      <c r="X52" s="2"/>
      <c r="Z52" s="2"/>
      <c r="AB52" s="2"/>
      <c r="AD52" s="2"/>
      <c r="AF52" s="2"/>
      <c r="AH52" s="2"/>
      <c r="AJ52" s="2"/>
      <c r="AL52" s="2"/>
      <c r="AN52" s="2"/>
      <c r="AP52" s="2"/>
      <c r="AR52" s="2"/>
      <c r="AT52" s="2"/>
      <c r="AV52" s="2"/>
      <c r="AX52" s="2"/>
      <c r="AZ52" s="2"/>
      <c r="BB52" s="2"/>
      <c r="BD52" s="2"/>
      <c r="BF52" s="2"/>
      <c r="BH52" s="2"/>
      <c r="BJ52" s="2"/>
      <c r="BL52" s="2"/>
      <c r="BN52" s="2"/>
      <c r="BP52" s="3"/>
      <c r="BR52" s="3"/>
      <c r="BT52" s="3"/>
      <c r="BV52" s="3"/>
      <c r="BX52" s="3"/>
      <c r="BZ52" s="3"/>
      <c r="CB52" s="3"/>
      <c r="CD52" s="3"/>
      <c r="CF52" s="3"/>
      <c r="CH52" s="3"/>
      <c r="CJ52" s="3"/>
      <c r="CL52" s="3"/>
      <c r="CN52" s="3"/>
      <c r="CP52" s="3"/>
      <c r="CR52" s="3"/>
      <c r="CT52" s="3"/>
      <c r="CV52" s="3"/>
      <c r="CX52" s="3"/>
      <c r="CZ52" s="3"/>
      <c r="DB52" s="3"/>
      <c r="DD52" s="3"/>
      <c r="DF52" s="3"/>
      <c r="DH52" s="3"/>
      <c r="DJ52" s="3"/>
      <c r="DL52" s="3"/>
      <c r="DN52" s="3"/>
      <c r="DP52" s="3"/>
      <c r="DR52" s="3"/>
      <c r="DT52" s="3"/>
      <c r="DV52" s="3"/>
      <c r="DX52" s="3"/>
      <c r="DZ52" s="3"/>
      <c r="EB52" s="3"/>
      <c r="ED52" s="3"/>
      <c r="EF52" s="3"/>
      <c r="EH52" s="3"/>
      <c r="EJ52" s="3"/>
      <c r="EL52" s="3"/>
      <c r="EN52" s="3"/>
      <c r="EP52" s="3"/>
      <c r="ER52" s="3"/>
      <c r="ET52" s="3"/>
      <c r="EV52" s="3"/>
      <c r="EX52" s="3"/>
      <c r="EY52" s="3"/>
    </row>
    <row r="53" spans="1:11" s="10" customFormat="1" ht="12.75" outlineLevel="2">
      <c r="A53" s="88">
        <v>142</v>
      </c>
      <c r="B53" s="29" t="s">
        <v>663</v>
      </c>
      <c r="C53" s="16" t="s">
        <v>445</v>
      </c>
      <c r="D53" s="29" t="s">
        <v>168</v>
      </c>
      <c r="E53" s="45"/>
      <c r="F53" s="38"/>
      <c r="G53" s="38"/>
      <c r="H53" s="38"/>
      <c r="I53" s="38"/>
      <c r="J53" s="114">
        <f t="shared" si="2"/>
        <v>0</v>
      </c>
      <c r="K53" s="106"/>
    </row>
    <row r="54" spans="1:11" s="10" customFormat="1" ht="12.75" outlineLevel="2">
      <c r="A54" s="83">
        <v>125</v>
      </c>
      <c r="B54" s="68" t="s">
        <v>1731</v>
      </c>
      <c r="C54" s="15">
        <v>2</v>
      </c>
      <c r="D54" s="68" t="s">
        <v>1732</v>
      </c>
      <c r="E54" s="44"/>
      <c r="F54" s="38"/>
      <c r="G54" s="38"/>
      <c r="H54" s="38"/>
      <c r="I54" s="38"/>
      <c r="J54" s="114">
        <f t="shared" si="2"/>
        <v>0</v>
      </c>
      <c r="K54" s="106"/>
    </row>
    <row r="55" spans="1:11" s="10" customFormat="1" ht="12.75" outlineLevel="2">
      <c r="A55" s="88">
        <v>126</v>
      </c>
      <c r="B55" s="29" t="s">
        <v>654</v>
      </c>
      <c r="C55" s="16" t="s">
        <v>445</v>
      </c>
      <c r="D55" s="29" t="s">
        <v>168</v>
      </c>
      <c r="E55" s="45"/>
      <c r="F55" s="38"/>
      <c r="G55" s="38"/>
      <c r="H55" s="38"/>
      <c r="I55" s="38"/>
      <c r="J55" s="114">
        <f t="shared" si="2"/>
        <v>0</v>
      </c>
      <c r="K55" s="106"/>
    </row>
    <row r="56" spans="1:11" s="10" customFormat="1" ht="13.5" customHeight="1" outlineLevel="2">
      <c r="A56" s="84">
        <v>141</v>
      </c>
      <c r="B56" s="69" t="s">
        <v>1681</v>
      </c>
      <c r="C56" s="16">
        <v>2</v>
      </c>
      <c r="D56" s="69" t="s">
        <v>168</v>
      </c>
      <c r="E56" s="46"/>
      <c r="F56" s="38"/>
      <c r="G56" s="38"/>
      <c r="H56" s="38"/>
      <c r="I56" s="38"/>
      <c r="J56" s="114">
        <f t="shared" si="2"/>
        <v>0</v>
      </c>
      <c r="K56" s="106"/>
    </row>
    <row r="57" spans="1:11" s="10" customFormat="1" ht="22.5" outlineLevel="2">
      <c r="A57" s="84">
        <v>147</v>
      </c>
      <c r="B57" s="68" t="s">
        <v>1685</v>
      </c>
      <c r="C57" s="15">
        <v>2</v>
      </c>
      <c r="D57" s="68" t="s">
        <v>1053</v>
      </c>
      <c r="E57" s="44"/>
      <c r="F57" s="38"/>
      <c r="G57" s="38"/>
      <c r="H57" s="38"/>
      <c r="I57" s="38"/>
      <c r="J57" s="114">
        <f t="shared" si="2"/>
        <v>0</v>
      </c>
      <c r="K57" s="106"/>
    </row>
    <row r="58" spans="1:11" s="10" customFormat="1" ht="12.75" outlineLevel="2">
      <c r="A58" s="88">
        <v>128</v>
      </c>
      <c r="B58" s="29" t="s">
        <v>656</v>
      </c>
      <c r="C58" s="16" t="s">
        <v>445</v>
      </c>
      <c r="D58" s="29" t="s">
        <v>168</v>
      </c>
      <c r="E58" s="45"/>
      <c r="F58" s="38"/>
      <c r="G58" s="38"/>
      <c r="H58" s="38"/>
      <c r="I58" s="38"/>
      <c r="J58" s="114">
        <f t="shared" si="2"/>
        <v>0</v>
      </c>
      <c r="K58" s="106"/>
    </row>
    <row r="59" spans="1:11" s="10" customFormat="1" ht="12.75" outlineLevel="2">
      <c r="A59" s="84">
        <v>144</v>
      </c>
      <c r="B59" s="69" t="s">
        <v>1682</v>
      </c>
      <c r="C59" s="16">
        <v>2</v>
      </c>
      <c r="D59" s="69" t="s">
        <v>168</v>
      </c>
      <c r="E59" s="46"/>
      <c r="F59" s="38"/>
      <c r="G59" s="38"/>
      <c r="H59" s="38"/>
      <c r="I59" s="38"/>
      <c r="J59" s="114">
        <f t="shared" si="2"/>
        <v>0</v>
      </c>
      <c r="K59" s="106"/>
    </row>
    <row r="60" spans="1:11" s="10" customFormat="1" ht="12.75" outlineLevel="2">
      <c r="A60" s="88">
        <v>153</v>
      </c>
      <c r="B60" s="29" t="s">
        <v>670</v>
      </c>
      <c r="C60" s="16" t="s">
        <v>445</v>
      </c>
      <c r="D60" s="29" t="s">
        <v>168</v>
      </c>
      <c r="E60" s="45"/>
      <c r="F60" s="38"/>
      <c r="G60" s="38"/>
      <c r="H60" s="38"/>
      <c r="I60" s="38"/>
      <c r="J60" s="114">
        <f t="shared" si="2"/>
        <v>0</v>
      </c>
      <c r="K60" s="106"/>
    </row>
    <row r="61" spans="1:11" s="10" customFormat="1" ht="12.75" outlineLevel="2">
      <c r="A61" s="84">
        <v>171</v>
      </c>
      <c r="B61" s="69" t="s">
        <v>421</v>
      </c>
      <c r="C61" s="16">
        <v>2</v>
      </c>
      <c r="D61" s="69" t="s">
        <v>168</v>
      </c>
      <c r="E61" s="46"/>
      <c r="F61" s="38"/>
      <c r="G61" s="38"/>
      <c r="H61" s="38"/>
      <c r="I61" s="38"/>
      <c r="J61" s="114">
        <f t="shared" si="2"/>
        <v>0</v>
      </c>
      <c r="K61" s="106"/>
    </row>
    <row r="62" spans="1:11" s="10" customFormat="1" ht="12.75" outlineLevel="2">
      <c r="A62" s="83">
        <v>146</v>
      </c>
      <c r="B62" s="68" t="s">
        <v>1736</v>
      </c>
      <c r="C62" s="15">
        <v>2</v>
      </c>
      <c r="D62" s="68" t="s">
        <v>1737</v>
      </c>
      <c r="E62" s="44"/>
      <c r="F62" s="38"/>
      <c r="G62" s="38"/>
      <c r="H62" s="38"/>
      <c r="I62" s="38"/>
      <c r="J62" s="114">
        <f t="shared" si="2"/>
        <v>0</v>
      </c>
      <c r="K62" s="106"/>
    </row>
    <row r="63" spans="1:11" s="10" customFormat="1" ht="12.75" outlineLevel="2">
      <c r="A63" s="84">
        <v>168</v>
      </c>
      <c r="B63" s="69" t="s">
        <v>420</v>
      </c>
      <c r="C63" s="16">
        <v>2</v>
      </c>
      <c r="D63" s="69" t="s">
        <v>486</v>
      </c>
      <c r="E63" s="46"/>
      <c r="F63" s="38"/>
      <c r="G63" s="38"/>
      <c r="H63" s="38"/>
      <c r="I63" s="38"/>
      <c r="J63" s="114">
        <f t="shared" si="2"/>
        <v>0</v>
      </c>
      <c r="K63" s="106"/>
    </row>
    <row r="64" spans="1:11" s="10" customFormat="1" ht="12.75" outlineLevel="2">
      <c r="A64" s="84">
        <v>150</v>
      </c>
      <c r="B64" s="68" t="s">
        <v>1687</v>
      </c>
      <c r="C64" s="15">
        <v>2</v>
      </c>
      <c r="D64" s="68" t="s">
        <v>1688</v>
      </c>
      <c r="E64" s="44"/>
      <c r="F64" s="38"/>
      <c r="G64" s="38"/>
      <c r="H64" s="38"/>
      <c r="I64" s="38"/>
      <c r="J64" s="114">
        <f t="shared" si="2"/>
        <v>0</v>
      </c>
      <c r="K64" s="106"/>
    </row>
    <row r="65" spans="1:11" s="10" customFormat="1" ht="12.75" outlineLevel="2">
      <c r="A65" s="83">
        <v>155</v>
      </c>
      <c r="B65" s="68" t="s">
        <v>1739</v>
      </c>
      <c r="C65" s="15">
        <v>2</v>
      </c>
      <c r="D65" s="68" t="s">
        <v>168</v>
      </c>
      <c r="E65" s="44"/>
      <c r="F65" s="38"/>
      <c r="G65" s="38"/>
      <c r="H65" s="38"/>
      <c r="I65" s="38"/>
      <c r="J65" s="114">
        <f t="shared" si="2"/>
        <v>0</v>
      </c>
      <c r="K65" s="106"/>
    </row>
    <row r="66" spans="1:11" s="10" customFormat="1" ht="12.75" outlineLevel="2">
      <c r="A66" s="88">
        <v>124</v>
      </c>
      <c r="B66" s="29" t="s">
        <v>254</v>
      </c>
      <c r="C66" s="16" t="s">
        <v>445</v>
      </c>
      <c r="D66" s="29" t="s">
        <v>168</v>
      </c>
      <c r="E66" s="45"/>
      <c r="F66" s="38"/>
      <c r="G66" s="38"/>
      <c r="H66" s="38"/>
      <c r="I66" s="38"/>
      <c r="J66" s="114">
        <f t="shared" si="2"/>
        <v>0</v>
      </c>
      <c r="K66" s="106"/>
    </row>
    <row r="67" spans="1:11" s="6" customFormat="1" ht="12.75" outlineLevel="2">
      <c r="A67" s="84">
        <v>153</v>
      </c>
      <c r="B67" s="69" t="s">
        <v>1120</v>
      </c>
      <c r="C67" s="16">
        <v>2</v>
      </c>
      <c r="D67" s="69" t="s">
        <v>168</v>
      </c>
      <c r="E67" s="46"/>
      <c r="F67" s="38"/>
      <c r="G67" s="38"/>
      <c r="H67" s="38"/>
      <c r="I67" s="38"/>
      <c r="J67" s="114">
        <f t="shared" si="2"/>
        <v>0</v>
      </c>
      <c r="K67" s="50"/>
    </row>
    <row r="68" spans="1:11" s="6" customFormat="1" ht="12.75" outlineLevel="2">
      <c r="A68" s="88">
        <v>145</v>
      </c>
      <c r="B68" s="29" t="s">
        <v>665</v>
      </c>
      <c r="C68" s="16" t="s">
        <v>445</v>
      </c>
      <c r="D68" s="29" t="s">
        <v>168</v>
      </c>
      <c r="E68" s="45"/>
      <c r="F68" s="38"/>
      <c r="G68" s="38">
        <v>7</v>
      </c>
      <c r="H68" s="38"/>
      <c r="I68" s="38"/>
      <c r="J68" s="114">
        <f t="shared" si="2"/>
        <v>7</v>
      </c>
      <c r="K68" s="50"/>
    </row>
    <row r="69" spans="1:11" s="6" customFormat="1" ht="12.75" outlineLevel="2">
      <c r="A69" s="84">
        <v>177</v>
      </c>
      <c r="B69" s="69" t="s">
        <v>424</v>
      </c>
      <c r="C69" s="16">
        <v>2</v>
      </c>
      <c r="D69" s="69" t="s">
        <v>168</v>
      </c>
      <c r="E69" s="46"/>
      <c r="F69" s="38"/>
      <c r="G69" s="38"/>
      <c r="H69" s="38"/>
      <c r="I69" s="38"/>
      <c r="J69" s="114">
        <f t="shared" si="2"/>
        <v>0</v>
      </c>
      <c r="K69" s="50"/>
    </row>
    <row r="70" spans="1:11" s="6" customFormat="1" ht="12.75" outlineLevel="2">
      <c r="A70" s="88">
        <v>113</v>
      </c>
      <c r="B70" s="29" t="s">
        <v>246</v>
      </c>
      <c r="C70" s="16" t="s">
        <v>445</v>
      </c>
      <c r="D70" s="29" t="s">
        <v>1688</v>
      </c>
      <c r="E70" s="45"/>
      <c r="F70" s="38"/>
      <c r="G70" s="38"/>
      <c r="H70" s="38"/>
      <c r="I70" s="38"/>
      <c r="J70" s="114">
        <f t="shared" si="2"/>
        <v>0</v>
      </c>
      <c r="K70" s="50"/>
    </row>
    <row r="71" spans="1:11" s="6" customFormat="1" ht="12.75" outlineLevel="2">
      <c r="A71" s="88">
        <v>121</v>
      </c>
      <c r="B71" s="29" t="s">
        <v>251</v>
      </c>
      <c r="C71" s="16" t="s">
        <v>445</v>
      </c>
      <c r="D71" s="29" t="s">
        <v>168</v>
      </c>
      <c r="E71" s="45"/>
      <c r="F71" s="38"/>
      <c r="G71" s="38"/>
      <c r="H71" s="38"/>
      <c r="I71" s="38"/>
      <c r="J71" s="114">
        <f t="shared" si="2"/>
        <v>0</v>
      </c>
      <c r="K71" s="50"/>
    </row>
    <row r="72" spans="1:11" s="6" customFormat="1" ht="12.75" outlineLevel="2">
      <c r="A72" s="84">
        <v>156</v>
      </c>
      <c r="B72" s="69" t="s">
        <v>1122</v>
      </c>
      <c r="C72" s="16">
        <v>2</v>
      </c>
      <c r="D72" s="69" t="s">
        <v>168</v>
      </c>
      <c r="E72" s="46"/>
      <c r="F72" s="38"/>
      <c r="G72" s="38"/>
      <c r="H72" s="38"/>
      <c r="I72" s="38"/>
      <c r="J72" s="114">
        <f aca="true" t="shared" si="3" ref="J72:J103">SUM(F72:I72)</f>
        <v>0</v>
      </c>
      <c r="K72" s="50"/>
    </row>
    <row r="73" spans="1:11" s="6" customFormat="1" ht="22.5" outlineLevel="2">
      <c r="A73" s="88">
        <v>114</v>
      </c>
      <c r="B73" s="29" t="s">
        <v>247</v>
      </c>
      <c r="C73" s="16" t="s">
        <v>445</v>
      </c>
      <c r="D73" s="29" t="s">
        <v>1688</v>
      </c>
      <c r="E73" s="45"/>
      <c r="F73" s="38"/>
      <c r="G73" s="38"/>
      <c r="H73" s="38"/>
      <c r="I73" s="38"/>
      <c r="J73" s="114">
        <f t="shared" si="3"/>
        <v>0</v>
      </c>
      <c r="K73" s="50"/>
    </row>
    <row r="74" spans="1:11" s="6" customFormat="1" ht="12.75" outlineLevel="2">
      <c r="A74" s="84">
        <v>159</v>
      </c>
      <c r="B74" s="69" t="s">
        <v>1542</v>
      </c>
      <c r="C74" s="16">
        <v>2</v>
      </c>
      <c r="D74" s="69" t="s">
        <v>164</v>
      </c>
      <c r="E74" s="46"/>
      <c r="F74" s="38"/>
      <c r="G74" s="38"/>
      <c r="H74" s="38"/>
      <c r="I74" s="38"/>
      <c r="J74" s="114">
        <f t="shared" si="3"/>
        <v>0</v>
      </c>
      <c r="K74" s="50"/>
    </row>
    <row r="75" spans="1:11" s="10" customFormat="1" ht="12.75" outlineLevel="2">
      <c r="A75" s="87">
        <v>9</v>
      </c>
      <c r="B75" s="70" t="s">
        <v>1070</v>
      </c>
      <c r="C75" s="18">
        <v>2</v>
      </c>
      <c r="D75" s="70" t="s">
        <v>168</v>
      </c>
      <c r="E75" s="47"/>
      <c r="F75" s="38"/>
      <c r="G75" s="38"/>
      <c r="H75" s="38"/>
      <c r="I75" s="38"/>
      <c r="J75" s="114">
        <f t="shared" si="3"/>
        <v>0</v>
      </c>
      <c r="K75" s="106"/>
    </row>
    <row r="76" spans="1:11" s="6" customFormat="1" ht="12.75" outlineLevel="2">
      <c r="A76" s="87">
        <v>16</v>
      </c>
      <c r="B76" s="70" t="s">
        <v>954</v>
      </c>
      <c r="C76" s="18">
        <v>2</v>
      </c>
      <c r="D76" s="70" t="s">
        <v>1688</v>
      </c>
      <c r="E76" s="47"/>
      <c r="F76" s="38"/>
      <c r="G76" s="38"/>
      <c r="H76" s="38"/>
      <c r="I76" s="38"/>
      <c r="J76" s="114">
        <f t="shared" si="3"/>
        <v>0</v>
      </c>
      <c r="K76" s="50"/>
    </row>
    <row r="77" spans="1:11" s="6" customFormat="1" ht="12.75">
      <c r="A77" s="133" t="s">
        <v>1740</v>
      </c>
      <c r="B77" s="133"/>
      <c r="C77" s="133"/>
      <c r="D77" s="133"/>
      <c r="E77" s="108"/>
      <c r="F77" s="109">
        <f>SUM(F78:F97)</f>
        <v>0</v>
      </c>
      <c r="G77" s="109">
        <f>SUM(G78:G97)</f>
        <v>0</v>
      </c>
      <c r="H77" s="109">
        <f>SUM(H78:H97)</f>
        <v>0</v>
      </c>
      <c r="I77" s="109">
        <f>SUM(I78:I97)</f>
        <v>0</v>
      </c>
      <c r="J77" s="117">
        <f t="shared" si="3"/>
        <v>0</v>
      </c>
      <c r="K77" s="111">
        <f>IF(J77&gt;E6,0,E6-J77)</f>
        <v>49</v>
      </c>
    </row>
    <row r="78" spans="1:11" s="10" customFormat="1" ht="12.75" outlineLevel="2">
      <c r="A78" s="84">
        <v>181</v>
      </c>
      <c r="B78" s="69" t="s">
        <v>759</v>
      </c>
      <c r="C78" s="16">
        <v>2</v>
      </c>
      <c r="D78" s="69" t="s">
        <v>760</v>
      </c>
      <c r="E78" s="46"/>
      <c r="F78" s="38"/>
      <c r="G78" s="38"/>
      <c r="H78" s="38"/>
      <c r="I78" s="38"/>
      <c r="J78" s="114">
        <f t="shared" si="3"/>
        <v>0</v>
      </c>
      <c r="K78" s="106"/>
    </row>
    <row r="79" spans="1:11" s="10" customFormat="1" ht="12.75" outlineLevel="2">
      <c r="A79" s="84">
        <v>185</v>
      </c>
      <c r="B79" s="69" t="s">
        <v>759</v>
      </c>
      <c r="C79" s="16">
        <v>2</v>
      </c>
      <c r="D79" s="69" t="s">
        <v>486</v>
      </c>
      <c r="E79" s="46"/>
      <c r="F79" s="38"/>
      <c r="G79" s="38"/>
      <c r="H79" s="38"/>
      <c r="I79" s="38"/>
      <c r="J79" s="114">
        <f t="shared" si="3"/>
        <v>0</v>
      </c>
      <c r="K79" s="106"/>
    </row>
    <row r="80" spans="1:11" s="6" customFormat="1" ht="12.75" outlineLevel="2">
      <c r="A80" s="88">
        <v>190</v>
      </c>
      <c r="B80" s="29" t="s">
        <v>678</v>
      </c>
      <c r="C80" s="16" t="s">
        <v>445</v>
      </c>
      <c r="D80" s="29" t="s">
        <v>243</v>
      </c>
      <c r="E80" s="45"/>
      <c r="F80" s="38"/>
      <c r="G80" s="38"/>
      <c r="H80" s="38"/>
      <c r="I80" s="38"/>
      <c r="J80" s="114">
        <f t="shared" si="3"/>
        <v>0</v>
      </c>
      <c r="K80" s="50"/>
    </row>
    <row r="81" spans="1:11" s="6" customFormat="1" ht="12.75" outlineLevel="2">
      <c r="A81" s="83">
        <v>170</v>
      </c>
      <c r="B81" s="68" t="s">
        <v>1741</v>
      </c>
      <c r="C81" s="15">
        <v>2</v>
      </c>
      <c r="D81" s="68" t="s">
        <v>487</v>
      </c>
      <c r="E81" s="44"/>
      <c r="F81" s="38"/>
      <c r="G81" s="38"/>
      <c r="H81" s="38"/>
      <c r="I81" s="38"/>
      <c r="J81" s="114">
        <f t="shared" si="3"/>
        <v>0</v>
      </c>
      <c r="K81" s="50"/>
    </row>
    <row r="82" spans="1:11" s="6" customFormat="1" ht="12.75" outlineLevel="2">
      <c r="A82" s="84">
        <v>193</v>
      </c>
      <c r="B82" s="69" t="s">
        <v>1412</v>
      </c>
      <c r="C82" s="16">
        <v>2</v>
      </c>
      <c r="D82" s="69" t="s">
        <v>164</v>
      </c>
      <c r="E82" s="46"/>
      <c r="F82" s="38"/>
      <c r="G82" s="38"/>
      <c r="H82" s="38"/>
      <c r="I82" s="38"/>
      <c r="J82" s="114">
        <f t="shared" si="3"/>
        <v>0</v>
      </c>
      <c r="K82" s="50"/>
    </row>
    <row r="83" spans="1:11" s="6" customFormat="1" ht="12.75" outlineLevel="2">
      <c r="A83" s="103">
        <v>167</v>
      </c>
      <c r="B83" s="68" t="s">
        <v>1176</v>
      </c>
      <c r="C83" s="22">
        <v>2</v>
      </c>
      <c r="D83" s="72" t="s">
        <v>1413</v>
      </c>
      <c r="E83" s="49"/>
      <c r="F83" s="38"/>
      <c r="G83" s="38"/>
      <c r="H83" s="38"/>
      <c r="I83" s="38"/>
      <c r="J83" s="114">
        <f t="shared" si="3"/>
        <v>0</v>
      </c>
      <c r="K83" s="50"/>
    </row>
    <row r="84" spans="1:11" s="6" customFormat="1" ht="12.75" outlineLevel="2">
      <c r="A84" s="83">
        <v>182</v>
      </c>
      <c r="B84" s="68" t="s">
        <v>1743</v>
      </c>
      <c r="C84" s="15">
        <v>2</v>
      </c>
      <c r="D84" s="68" t="s">
        <v>484</v>
      </c>
      <c r="E84" s="44"/>
      <c r="F84" s="38"/>
      <c r="G84" s="38"/>
      <c r="H84" s="38"/>
      <c r="I84" s="38"/>
      <c r="J84" s="114">
        <f t="shared" si="3"/>
        <v>0</v>
      </c>
      <c r="K84" s="50"/>
    </row>
    <row r="85" spans="1:11" s="6" customFormat="1" ht="12.75" outlineLevel="2">
      <c r="A85" s="83">
        <v>186</v>
      </c>
      <c r="B85" s="68" t="s">
        <v>1745</v>
      </c>
      <c r="C85" s="15">
        <v>2</v>
      </c>
      <c r="D85" s="68" t="s">
        <v>166</v>
      </c>
      <c r="E85" s="44"/>
      <c r="F85" s="38"/>
      <c r="G85" s="38"/>
      <c r="H85" s="38"/>
      <c r="I85" s="38"/>
      <c r="J85" s="114">
        <f t="shared" si="3"/>
        <v>0</v>
      </c>
      <c r="K85" s="50"/>
    </row>
    <row r="86" spans="1:11" s="6" customFormat="1" ht="12.75" outlineLevel="2">
      <c r="A86" s="88">
        <v>167</v>
      </c>
      <c r="B86" s="29" t="s">
        <v>673</v>
      </c>
      <c r="C86" s="16" t="s">
        <v>445</v>
      </c>
      <c r="D86" s="29" t="s">
        <v>166</v>
      </c>
      <c r="E86" s="45"/>
      <c r="F86" s="38"/>
      <c r="G86" s="38"/>
      <c r="H86" s="38"/>
      <c r="I86" s="38"/>
      <c r="J86" s="114">
        <f t="shared" si="3"/>
        <v>0</v>
      </c>
      <c r="K86" s="50"/>
    </row>
    <row r="87" spans="1:11" s="6" customFormat="1" ht="12.75" outlineLevel="2">
      <c r="A87" s="84">
        <v>209</v>
      </c>
      <c r="B87" s="68" t="s">
        <v>1416</v>
      </c>
      <c r="C87" s="15">
        <v>2</v>
      </c>
      <c r="D87" s="68" t="s">
        <v>168</v>
      </c>
      <c r="E87" s="44"/>
      <c r="F87" s="38"/>
      <c r="G87" s="38"/>
      <c r="H87" s="38"/>
      <c r="I87" s="38"/>
      <c r="J87" s="114">
        <f t="shared" si="3"/>
        <v>0</v>
      </c>
      <c r="K87" s="50"/>
    </row>
    <row r="88" spans="1:11" s="6" customFormat="1" ht="12.75" outlineLevel="2">
      <c r="A88" s="84">
        <v>213</v>
      </c>
      <c r="B88" s="69" t="s">
        <v>1417</v>
      </c>
      <c r="C88" s="16">
        <v>2</v>
      </c>
      <c r="D88" s="69" t="s">
        <v>491</v>
      </c>
      <c r="E88" s="46"/>
      <c r="F88" s="38"/>
      <c r="G88" s="38"/>
      <c r="H88" s="38"/>
      <c r="I88" s="38"/>
      <c r="J88" s="114">
        <f t="shared" si="3"/>
        <v>0</v>
      </c>
      <c r="K88" s="50"/>
    </row>
    <row r="89" spans="1:11" s="6" customFormat="1" ht="12.75" outlineLevel="2">
      <c r="A89" s="88">
        <v>182</v>
      </c>
      <c r="B89" s="29" t="s">
        <v>675</v>
      </c>
      <c r="C89" s="16" t="s">
        <v>445</v>
      </c>
      <c r="D89" s="29" t="s">
        <v>168</v>
      </c>
      <c r="E89" s="45"/>
      <c r="F89" s="38"/>
      <c r="G89" s="38"/>
      <c r="H89" s="38"/>
      <c r="I89" s="38"/>
      <c r="J89" s="114">
        <f t="shared" si="3"/>
        <v>0</v>
      </c>
      <c r="K89" s="50"/>
    </row>
    <row r="90" spans="1:11" s="6" customFormat="1" ht="12.75" outlineLevel="2">
      <c r="A90" s="84">
        <v>217</v>
      </c>
      <c r="B90" s="69" t="s">
        <v>1418</v>
      </c>
      <c r="C90" s="16">
        <v>2</v>
      </c>
      <c r="D90" s="69" t="s">
        <v>168</v>
      </c>
      <c r="E90" s="46"/>
      <c r="F90" s="38"/>
      <c r="G90" s="38"/>
      <c r="H90" s="38"/>
      <c r="I90" s="38"/>
      <c r="J90" s="114">
        <f t="shared" si="3"/>
        <v>0</v>
      </c>
      <c r="K90" s="50"/>
    </row>
    <row r="91" spans="1:11" s="6" customFormat="1" ht="12.75" outlineLevel="2">
      <c r="A91" s="84">
        <v>221</v>
      </c>
      <c r="B91" s="69" t="s">
        <v>1420</v>
      </c>
      <c r="C91" s="16">
        <v>2</v>
      </c>
      <c r="D91" s="69" t="s">
        <v>1421</v>
      </c>
      <c r="E91" s="46"/>
      <c r="F91" s="38"/>
      <c r="G91" s="38"/>
      <c r="H91" s="38"/>
      <c r="I91" s="38"/>
      <c r="J91" s="114">
        <f t="shared" si="3"/>
        <v>0</v>
      </c>
      <c r="K91" s="50"/>
    </row>
    <row r="92" spans="1:11" s="6" customFormat="1" ht="12.75" outlineLevel="2">
      <c r="A92" s="84">
        <v>225</v>
      </c>
      <c r="B92" s="69" t="s">
        <v>1422</v>
      </c>
      <c r="C92" s="16">
        <v>2</v>
      </c>
      <c r="D92" s="69" t="s">
        <v>1053</v>
      </c>
      <c r="E92" s="46"/>
      <c r="F92" s="38"/>
      <c r="G92" s="38"/>
      <c r="H92" s="38"/>
      <c r="I92" s="38"/>
      <c r="J92" s="114">
        <f t="shared" si="3"/>
        <v>0</v>
      </c>
      <c r="K92" s="50"/>
    </row>
    <row r="93" spans="1:11" s="6" customFormat="1" ht="12.75" customHeight="1" outlineLevel="2">
      <c r="A93" s="84">
        <v>229</v>
      </c>
      <c r="B93" s="69" t="s">
        <v>1423</v>
      </c>
      <c r="C93" s="16">
        <v>2</v>
      </c>
      <c r="D93" s="69" t="s">
        <v>163</v>
      </c>
      <c r="E93" s="46"/>
      <c r="F93" s="38"/>
      <c r="G93" s="38"/>
      <c r="H93" s="38"/>
      <c r="I93" s="38"/>
      <c r="J93" s="114">
        <f t="shared" si="3"/>
        <v>0</v>
      </c>
      <c r="K93" s="50"/>
    </row>
    <row r="94" spans="1:11" s="5" customFormat="1" ht="12.75" outlineLevel="2">
      <c r="A94" s="87" t="s">
        <v>459</v>
      </c>
      <c r="B94" s="70" t="s">
        <v>457</v>
      </c>
      <c r="C94" s="18">
        <v>2</v>
      </c>
      <c r="D94" s="70" t="s">
        <v>1688</v>
      </c>
      <c r="E94" s="47"/>
      <c r="F94" s="38"/>
      <c r="G94" s="38"/>
      <c r="H94" s="38"/>
      <c r="I94" s="38"/>
      <c r="J94" s="114">
        <f t="shared" si="3"/>
        <v>0</v>
      </c>
      <c r="K94" s="50"/>
    </row>
    <row r="95" spans="1:11" s="5" customFormat="1" ht="12.75" outlineLevel="2">
      <c r="A95" s="87">
        <v>20</v>
      </c>
      <c r="B95" s="70" t="s">
        <v>1416</v>
      </c>
      <c r="C95" s="18">
        <v>2</v>
      </c>
      <c r="D95" s="70" t="s">
        <v>168</v>
      </c>
      <c r="E95" s="47"/>
      <c r="F95" s="38"/>
      <c r="G95" s="38"/>
      <c r="H95" s="38"/>
      <c r="I95" s="38"/>
      <c r="J95" s="114">
        <f t="shared" si="3"/>
        <v>0</v>
      </c>
      <c r="K95" s="50"/>
    </row>
    <row r="96" spans="1:11" s="5" customFormat="1" ht="12.75" outlineLevel="2">
      <c r="A96" s="90">
        <v>13</v>
      </c>
      <c r="B96" s="71" t="s">
        <v>1072</v>
      </c>
      <c r="C96" s="20">
        <v>2</v>
      </c>
      <c r="D96" s="71" t="s">
        <v>486</v>
      </c>
      <c r="E96" s="48"/>
      <c r="F96" s="38"/>
      <c r="G96" s="38"/>
      <c r="H96" s="38"/>
      <c r="I96" s="38"/>
      <c r="J96" s="114">
        <f t="shared" si="3"/>
        <v>0</v>
      </c>
      <c r="K96" s="50"/>
    </row>
    <row r="97" spans="1:11" s="5" customFormat="1" ht="12.75" outlineLevel="2">
      <c r="A97" s="90">
        <v>15</v>
      </c>
      <c r="B97" s="71" t="s">
        <v>1073</v>
      </c>
      <c r="C97" s="20">
        <v>2</v>
      </c>
      <c r="D97" s="71" t="s">
        <v>1053</v>
      </c>
      <c r="E97" s="48"/>
      <c r="F97" s="38"/>
      <c r="G97" s="38"/>
      <c r="H97" s="38"/>
      <c r="I97" s="38"/>
      <c r="J97" s="114">
        <f t="shared" si="3"/>
        <v>0</v>
      </c>
      <c r="K97" s="50"/>
    </row>
    <row r="98" spans="1:155" s="1" customFormat="1" ht="12.75">
      <c r="A98" s="164" t="s">
        <v>1747</v>
      </c>
      <c r="B98" s="164"/>
      <c r="C98" s="164"/>
      <c r="D98" s="165"/>
      <c r="E98" s="118"/>
      <c r="F98" s="109">
        <f>SUM(F99:F115)</f>
        <v>0</v>
      </c>
      <c r="G98" s="109">
        <f>SUM(G99:G115)</f>
        <v>0</v>
      </c>
      <c r="H98" s="109">
        <f>SUM(H99:H115)</f>
        <v>0</v>
      </c>
      <c r="I98" s="109">
        <f>SUM(I99:I115)</f>
        <v>0</v>
      </c>
      <c r="J98" s="117">
        <f t="shared" si="3"/>
        <v>0</v>
      </c>
      <c r="K98" s="111">
        <f>IF(J98&gt;E6,0,E6-J98)</f>
        <v>49</v>
      </c>
      <c r="L98" s="2"/>
      <c r="N98" s="2"/>
      <c r="P98" s="2"/>
      <c r="R98" s="2"/>
      <c r="T98" s="2"/>
      <c r="V98" s="2"/>
      <c r="X98" s="2"/>
      <c r="Z98" s="2"/>
      <c r="AB98" s="2"/>
      <c r="AD98" s="2"/>
      <c r="AF98" s="2"/>
      <c r="AH98" s="2"/>
      <c r="AJ98" s="2"/>
      <c r="AL98" s="2"/>
      <c r="AN98" s="2"/>
      <c r="AP98" s="2"/>
      <c r="AR98" s="2"/>
      <c r="AT98" s="2"/>
      <c r="AV98" s="2"/>
      <c r="AX98" s="2"/>
      <c r="AZ98" s="2"/>
      <c r="BB98" s="2"/>
      <c r="BD98" s="2"/>
      <c r="BF98" s="2"/>
      <c r="BH98" s="2"/>
      <c r="BJ98" s="2"/>
      <c r="BL98" s="2"/>
      <c r="BN98" s="2"/>
      <c r="BP98" s="3"/>
      <c r="BR98" s="3"/>
      <c r="BT98" s="3"/>
      <c r="BV98" s="3"/>
      <c r="BX98" s="3"/>
      <c r="BZ98" s="3"/>
      <c r="CB98" s="3"/>
      <c r="CD98" s="3"/>
      <c r="CF98" s="3"/>
      <c r="CH98" s="3"/>
      <c r="CJ98" s="3"/>
      <c r="CL98" s="3"/>
      <c r="CN98" s="3"/>
      <c r="CP98" s="3"/>
      <c r="CR98" s="3"/>
      <c r="CT98" s="3"/>
      <c r="CV98" s="3"/>
      <c r="CX98" s="3"/>
      <c r="CZ98" s="3"/>
      <c r="DB98" s="3"/>
      <c r="DD98" s="3"/>
      <c r="DF98" s="3"/>
      <c r="DH98" s="3"/>
      <c r="DJ98" s="3"/>
      <c r="DL98" s="3"/>
      <c r="DN98" s="3"/>
      <c r="DP98" s="3"/>
      <c r="DR98" s="3"/>
      <c r="DT98" s="3"/>
      <c r="DV98" s="3"/>
      <c r="DX98" s="3"/>
      <c r="DZ98" s="3"/>
      <c r="EB98" s="3"/>
      <c r="ED98" s="3"/>
      <c r="EF98" s="3"/>
      <c r="EH98" s="3"/>
      <c r="EJ98" s="3"/>
      <c r="EL98" s="3"/>
      <c r="EN98" s="3"/>
      <c r="EP98" s="3"/>
      <c r="ER98" s="3"/>
      <c r="ET98" s="3"/>
      <c r="EV98" s="3"/>
      <c r="EX98" s="3"/>
      <c r="EY98" s="3"/>
    </row>
    <row r="99" spans="1:11" s="10" customFormat="1" ht="12.75" outlineLevel="2">
      <c r="A99" s="84">
        <v>233</v>
      </c>
      <c r="B99" s="69" t="s">
        <v>1424</v>
      </c>
      <c r="C99" s="16">
        <v>2</v>
      </c>
      <c r="D99" s="69" t="s">
        <v>166</v>
      </c>
      <c r="E99" s="46"/>
      <c r="F99" s="38"/>
      <c r="G99" s="38"/>
      <c r="H99" s="38"/>
      <c r="I99" s="38"/>
      <c r="J99" s="114">
        <f t="shared" si="3"/>
        <v>0</v>
      </c>
      <c r="K99" s="106"/>
    </row>
    <row r="100" spans="1:11" s="10" customFormat="1" ht="12.75" outlineLevel="2">
      <c r="A100" s="84">
        <v>237</v>
      </c>
      <c r="B100" s="69" t="s">
        <v>1424</v>
      </c>
      <c r="C100" s="16">
        <v>2</v>
      </c>
      <c r="D100" s="69" t="s">
        <v>486</v>
      </c>
      <c r="E100" s="46"/>
      <c r="F100" s="38"/>
      <c r="G100" s="38"/>
      <c r="H100" s="38"/>
      <c r="I100" s="38"/>
      <c r="J100" s="114">
        <f t="shared" si="3"/>
        <v>0</v>
      </c>
      <c r="K100" s="106"/>
    </row>
    <row r="101" spans="1:11" s="10" customFormat="1" ht="12.75" outlineLevel="2">
      <c r="A101" s="88">
        <v>218</v>
      </c>
      <c r="B101" s="29" t="s">
        <v>689</v>
      </c>
      <c r="C101" s="16" t="s">
        <v>445</v>
      </c>
      <c r="D101" s="29" t="s">
        <v>486</v>
      </c>
      <c r="E101" s="45"/>
      <c r="F101" s="38"/>
      <c r="G101" s="38"/>
      <c r="H101" s="38"/>
      <c r="I101" s="38"/>
      <c r="J101" s="114">
        <f t="shared" si="3"/>
        <v>0</v>
      </c>
      <c r="K101" s="106"/>
    </row>
    <row r="102" spans="1:11" s="6" customFormat="1" ht="12.75" outlineLevel="2">
      <c r="A102" s="84">
        <v>241</v>
      </c>
      <c r="B102" s="69" t="s">
        <v>1427</v>
      </c>
      <c r="C102" s="16">
        <v>2</v>
      </c>
      <c r="D102" s="69" t="s">
        <v>1053</v>
      </c>
      <c r="E102" s="46"/>
      <c r="F102" s="38"/>
      <c r="G102" s="38"/>
      <c r="H102" s="38"/>
      <c r="I102" s="38"/>
      <c r="J102" s="114">
        <f t="shared" si="3"/>
        <v>0</v>
      </c>
      <c r="K102" s="50"/>
    </row>
    <row r="103" spans="1:11" s="6" customFormat="1" ht="12.75" outlineLevel="2">
      <c r="A103" s="84">
        <v>245</v>
      </c>
      <c r="B103" s="69" t="s">
        <v>1429</v>
      </c>
      <c r="C103" s="16">
        <v>2</v>
      </c>
      <c r="D103" s="69" t="s">
        <v>487</v>
      </c>
      <c r="E103" s="46"/>
      <c r="F103" s="38"/>
      <c r="G103" s="38"/>
      <c r="H103" s="38"/>
      <c r="I103" s="38"/>
      <c r="J103" s="114">
        <f t="shared" si="3"/>
        <v>0</v>
      </c>
      <c r="K103" s="50"/>
    </row>
    <row r="104" spans="1:11" s="6" customFormat="1" ht="12.75" outlineLevel="2">
      <c r="A104" s="88">
        <v>236</v>
      </c>
      <c r="B104" s="29" t="s">
        <v>693</v>
      </c>
      <c r="C104" s="16" t="s">
        <v>445</v>
      </c>
      <c r="D104" s="29" t="s">
        <v>487</v>
      </c>
      <c r="E104" s="45"/>
      <c r="F104" s="38"/>
      <c r="G104" s="38"/>
      <c r="H104" s="38"/>
      <c r="I104" s="38"/>
      <c r="J104" s="114">
        <f aca="true" t="shared" si="4" ref="J104:J135">SUM(F104:I104)</f>
        <v>0</v>
      </c>
      <c r="K104" s="50"/>
    </row>
    <row r="105" spans="1:11" s="6" customFormat="1" ht="12.75" outlineLevel="2">
      <c r="A105" s="83">
        <v>226</v>
      </c>
      <c r="B105" s="68" t="s">
        <v>1748</v>
      </c>
      <c r="C105" s="15">
        <v>2</v>
      </c>
      <c r="D105" s="68" t="s">
        <v>1737</v>
      </c>
      <c r="E105" s="44"/>
      <c r="F105" s="38"/>
      <c r="G105" s="38"/>
      <c r="H105" s="38"/>
      <c r="I105" s="38"/>
      <c r="J105" s="114">
        <f t="shared" si="4"/>
        <v>0</v>
      </c>
      <c r="K105" s="50"/>
    </row>
    <row r="106" spans="1:11" s="6" customFormat="1" ht="12.75" outlineLevel="2">
      <c r="A106" s="84">
        <v>253</v>
      </c>
      <c r="B106" s="69" t="s">
        <v>1430</v>
      </c>
      <c r="C106" s="16">
        <v>2</v>
      </c>
      <c r="D106" s="69" t="s">
        <v>168</v>
      </c>
      <c r="E106" s="46"/>
      <c r="F106" s="38"/>
      <c r="G106" s="38"/>
      <c r="H106" s="38"/>
      <c r="I106" s="38"/>
      <c r="J106" s="114">
        <f t="shared" si="4"/>
        <v>0</v>
      </c>
      <c r="K106" s="50"/>
    </row>
    <row r="107" spans="1:11" s="6" customFormat="1" ht="12.75" outlineLevel="2">
      <c r="A107" s="88">
        <v>231</v>
      </c>
      <c r="B107" s="29" t="s">
        <v>690</v>
      </c>
      <c r="C107" s="16" t="s">
        <v>445</v>
      </c>
      <c r="D107" s="29" t="s">
        <v>168</v>
      </c>
      <c r="E107" s="45"/>
      <c r="F107" s="38"/>
      <c r="G107" s="38"/>
      <c r="H107" s="38"/>
      <c r="I107" s="38"/>
      <c r="J107" s="114">
        <f t="shared" si="4"/>
        <v>0</v>
      </c>
      <c r="K107" s="50"/>
    </row>
    <row r="108" spans="1:11" s="6" customFormat="1" ht="12.75" outlineLevel="2">
      <c r="A108" s="84">
        <v>257</v>
      </c>
      <c r="B108" s="69" t="s">
        <v>1432</v>
      </c>
      <c r="C108" s="16">
        <v>2</v>
      </c>
      <c r="D108" s="69" t="s">
        <v>491</v>
      </c>
      <c r="E108" s="46"/>
      <c r="F108" s="38"/>
      <c r="G108" s="38"/>
      <c r="H108" s="38"/>
      <c r="I108" s="38"/>
      <c r="J108" s="114">
        <f t="shared" si="4"/>
        <v>0</v>
      </c>
      <c r="K108" s="50"/>
    </row>
    <row r="109" spans="1:11" s="6" customFormat="1" ht="12.75" outlineLevel="2">
      <c r="A109" s="84">
        <v>261</v>
      </c>
      <c r="B109" s="69" t="s">
        <v>1433</v>
      </c>
      <c r="C109" s="16">
        <v>2</v>
      </c>
      <c r="D109" s="69" t="s">
        <v>164</v>
      </c>
      <c r="E109" s="46"/>
      <c r="F109" s="38"/>
      <c r="G109" s="38"/>
      <c r="H109" s="38"/>
      <c r="I109" s="38"/>
      <c r="J109" s="114">
        <f t="shared" si="4"/>
        <v>0</v>
      </c>
      <c r="K109" s="50"/>
    </row>
    <row r="110" spans="1:11" s="6" customFormat="1" ht="12.75" outlineLevel="2">
      <c r="A110" s="84">
        <v>265</v>
      </c>
      <c r="B110" s="69" t="s">
        <v>1550</v>
      </c>
      <c r="C110" s="16">
        <v>2</v>
      </c>
      <c r="D110" s="69" t="s">
        <v>486</v>
      </c>
      <c r="E110" s="46"/>
      <c r="F110" s="38"/>
      <c r="G110" s="38"/>
      <c r="H110" s="38"/>
      <c r="I110" s="38"/>
      <c r="J110" s="114">
        <f t="shared" si="4"/>
        <v>0</v>
      </c>
      <c r="K110" s="50"/>
    </row>
    <row r="111" spans="1:11" s="6" customFormat="1" ht="13.5" customHeight="1" outlineLevel="2">
      <c r="A111" s="84">
        <v>269</v>
      </c>
      <c r="B111" s="69" t="s">
        <v>1552</v>
      </c>
      <c r="C111" s="16">
        <v>2</v>
      </c>
      <c r="D111" s="69" t="s">
        <v>163</v>
      </c>
      <c r="E111" s="46"/>
      <c r="F111" s="38"/>
      <c r="G111" s="38"/>
      <c r="H111" s="38"/>
      <c r="I111" s="38"/>
      <c r="J111" s="114">
        <f t="shared" si="4"/>
        <v>0</v>
      </c>
      <c r="K111" s="50"/>
    </row>
    <row r="112" spans="1:11" s="6" customFormat="1" ht="12.75" outlineLevel="2">
      <c r="A112" s="88">
        <v>198</v>
      </c>
      <c r="B112" s="29" t="s">
        <v>680</v>
      </c>
      <c r="C112" s="16" t="s">
        <v>445</v>
      </c>
      <c r="D112" s="29" t="s">
        <v>163</v>
      </c>
      <c r="E112" s="45"/>
      <c r="F112" s="38"/>
      <c r="G112" s="38"/>
      <c r="H112" s="38"/>
      <c r="I112" s="38"/>
      <c r="J112" s="114">
        <f t="shared" si="4"/>
        <v>0</v>
      </c>
      <c r="K112" s="50"/>
    </row>
    <row r="113" spans="1:11" s="6" customFormat="1" ht="12.75" outlineLevel="2">
      <c r="A113" s="84">
        <v>273</v>
      </c>
      <c r="B113" s="69" t="s">
        <v>292</v>
      </c>
      <c r="C113" s="16">
        <v>2</v>
      </c>
      <c r="D113" s="69" t="s">
        <v>293</v>
      </c>
      <c r="E113" s="46"/>
      <c r="F113" s="38"/>
      <c r="G113" s="38"/>
      <c r="H113" s="38"/>
      <c r="I113" s="38"/>
      <c r="J113" s="114">
        <f t="shared" si="4"/>
        <v>0</v>
      </c>
      <c r="K113" s="50"/>
    </row>
    <row r="114" spans="1:11" s="6" customFormat="1" ht="12.75" outlineLevel="2">
      <c r="A114" s="90">
        <v>19</v>
      </c>
      <c r="B114" s="71" t="s">
        <v>1076</v>
      </c>
      <c r="C114" s="20">
        <v>2</v>
      </c>
      <c r="D114" s="71" t="s">
        <v>168</v>
      </c>
      <c r="E114" s="48"/>
      <c r="F114" s="38"/>
      <c r="G114" s="38"/>
      <c r="H114" s="38"/>
      <c r="I114" s="38"/>
      <c r="J114" s="114">
        <f t="shared" si="4"/>
        <v>0</v>
      </c>
      <c r="K114" s="50"/>
    </row>
    <row r="115" spans="1:11" s="5" customFormat="1" ht="12.75" outlineLevel="2">
      <c r="A115" s="102">
        <v>25</v>
      </c>
      <c r="B115" s="70" t="s">
        <v>1550</v>
      </c>
      <c r="C115" s="18">
        <v>2</v>
      </c>
      <c r="D115" s="70" t="s">
        <v>486</v>
      </c>
      <c r="E115" s="47"/>
      <c r="F115" s="38"/>
      <c r="G115" s="38"/>
      <c r="H115" s="38"/>
      <c r="I115" s="38"/>
      <c r="J115" s="114">
        <f t="shared" si="4"/>
        <v>0</v>
      </c>
      <c r="K115" s="50"/>
    </row>
    <row r="116" spans="1:11" s="14" customFormat="1" ht="12.75">
      <c r="A116" s="133" t="s">
        <v>1751</v>
      </c>
      <c r="B116" s="133"/>
      <c r="C116" s="133"/>
      <c r="D116" s="133"/>
      <c r="E116" s="108"/>
      <c r="F116" s="109">
        <f>SUM(F117:F128)</f>
        <v>0</v>
      </c>
      <c r="G116" s="109">
        <f>SUM(G117:G128)</f>
        <v>0</v>
      </c>
      <c r="H116" s="109">
        <f>SUM(H117:H128)</f>
        <v>0</v>
      </c>
      <c r="I116" s="109">
        <f>SUM(I117:I128)</f>
        <v>0</v>
      </c>
      <c r="J116" s="117">
        <f t="shared" si="4"/>
        <v>0</v>
      </c>
      <c r="K116" s="111">
        <f>IF(J116&gt;E6,0,E6-J116)</f>
        <v>49</v>
      </c>
    </row>
    <row r="117" spans="1:11" s="6" customFormat="1" ht="12.75" outlineLevel="2">
      <c r="A117" s="84">
        <v>289</v>
      </c>
      <c r="B117" s="69" t="s">
        <v>302</v>
      </c>
      <c r="C117" s="16">
        <v>2</v>
      </c>
      <c r="D117" s="69" t="s">
        <v>486</v>
      </c>
      <c r="E117" s="46"/>
      <c r="F117" s="38"/>
      <c r="G117" s="38"/>
      <c r="H117" s="38"/>
      <c r="I117" s="38"/>
      <c r="J117" s="114">
        <f t="shared" si="4"/>
        <v>0</v>
      </c>
      <c r="K117" s="50"/>
    </row>
    <row r="118" spans="1:11" s="6" customFormat="1" ht="12.75" outlineLevel="2">
      <c r="A118" s="84">
        <v>293</v>
      </c>
      <c r="B118" s="68" t="s">
        <v>304</v>
      </c>
      <c r="C118" s="15">
        <v>2</v>
      </c>
      <c r="D118" s="68" t="s">
        <v>1688</v>
      </c>
      <c r="E118" s="44"/>
      <c r="F118" s="38"/>
      <c r="G118" s="38"/>
      <c r="H118" s="38"/>
      <c r="I118" s="38"/>
      <c r="J118" s="114">
        <f t="shared" si="4"/>
        <v>0</v>
      </c>
      <c r="K118" s="50"/>
    </row>
    <row r="119" spans="1:11" s="6" customFormat="1" ht="12.75" outlineLevel="2">
      <c r="A119" s="84">
        <v>281</v>
      </c>
      <c r="B119" s="69" t="s">
        <v>297</v>
      </c>
      <c r="C119" s="16">
        <v>2</v>
      </c>
      <c r="D119" s="69" t="s">
        <v>168</v>
      </c>
      <c r="E119" s="46"/>
      <c r="F119" s="38"/>
      <c r="G119" s="38"/>
      <c r="H119" s="38"/>
      <c r="I119" s="38"/>
      <c r="J119" s="114">
        <f t="shared" si="4"/>
        <v>0</v>
      </c>
      <c r="K119" s="50"/>
    </row>
    <row r="120" spans="1:11" s="6" customFormat="1" ht="12.75" outlineLevel="2">
      <c r="A120" s="88">
        <v>259</v>
      </c>
      <c r="B120" s="29" t="s">
        <v>700</v>
      </c>
      <c r="C120" s="16" t="s">
        <v>445</v>
      </c>
      <c r="D120" s="29" t="s">
        <v>168</v>
      </c>
      <c r="E120" s="45"/>
      <c r="F120" s="38"/>
      <c r="G120" s="38"/>
      <c r="H120" s="38"/>
      <c r="I120" s="38"/>
      <c r="J120" s="114">
        <f t="shared" si="4"/>
        <v>0</v>
      </c>
      <c r="K120" s="50"/>
    </row>
    <row r="121" spans="1:11" s="6" customFormat="1" ht="12.75" outlineLevel="2">
      <c r="A121" s="84">
        <v>297</v>
      </c>
      <c r="B121" s="69" t="s">
        <v>305</v>
      </c>
      <c r="C121" s="16">
        <v>2</v>
      </c>
      <c r="D121" s="69" t="s">
        <v>168</v>
      </c>
      <c r="E121" s="46"/>
      <c r="F121" s="38"/>
      <c r="G121" s="38"/>
      <c r="H121" s="38"/>
      <c r="I121" s="38"/>
      <c r="J121" s="114">
        <f t="shared" si="4"/>
        <v>0</v>
      </c>
      <c r="K121" s="50"/>
    </row>
    <row r="122" spans="1:11" s="6" customFormat="1" ht="12.75" outlineLevel="2">
      <c r="A122" s="84">
        <v>277</v>
      </c>
      <c r="B122" s="69" t="s">
        <v>294</v>
      </c>
      <c r="C122" s="16">
        <v>2</v>
      </c>
      <c r="D122" s="69" t="s">
        <v>486</v>
      </c>
      <c r="E122" s="46"/>
      <c r="F122" s="38"/>
      <c r="G122" s="38"/>
      <c r="H122" s="38"/>
      <c r="I122" s="38"/>
      <c r="J122" s="114">
        <f t="shared" si="4"/>
        <v>0</v>
      </c>
      <c r="K122" s="50"/>
    </row>
    <row r="123" spans="1:11" s="6" customFormat="1" ht="12.75" outlineLevel="2">
      <c r="A123" s="84">
        <v>301</v>
      </c>
      <c r="B123" s="69" t="s">
        <v>308</v>
      </c>
      <c r="C123" s="16">
        <v>2</v>
      </c>
      <c r="D123" s="69" t="s">
        <v>487</v>
      </c>
      <c r="E123" s="46"/>
      <c r="F123" s="38"/>
      <c r="G123" s="38"/>
      <c r="H123" s="38"/>
      <c r="I123" s="38"/>
      <c r="J123" s="114">
        <f t="shared" si="4"/>
        <v>0</v>
      </c>
      <c r="K123" s="50"/>
    </row>
    <row r="124" spans="1:11" s="6" customFormat="1" ht="12.75" outlineLevel="2">
      <c r="A124" s="84">
        <v>305</v>
      </c>
      <c r="B124" s="69" t="s">
        <v>309</v>
      </c>
      <c r="C124" s="16">
        <v>2</v>
      </c>
      <c r="D124" s="69" t="s">
        <v>1053</v>
      </c>
      <c r="E124" s="46"/>
      <c r="F124" s="38"/>
      <c r="G124" s="38"/>
      <c r="H124" s="38"/>
      <c r="I124" s="38"/>
      <c r="J124" s="114">
        <f t="shared" si="4"/>
        <v>0</v>
      </c>
      <c r="K124" s="50"/>
    </row>
    <row r="125" spans="1:11" s="6" customFormat="1" ht="12.75" outlineLevel="2">
      <c r="A125" s="84">
        <v>285</v>
      </c>
      <c r="B125" s="69" t="s">
        <v>299</v>
      </c>
      <c r="C125" s="16">
        <v>2</v>
      </c>
      <c r="D125" s="69" t="s">
        <v>168</v>
      </c>
      <c r="E125" s="46"/>
      <c r="F125" s="38"/>
      <c r="G125" s="38"/>
      <c r="H125" s="38"/>
      <c r="I125" s="38"/>
      <c r="J125" s="114">
        <f t="shared" si="4"/>
        <v>0</v>
      </c>
      <c r="K125" s="50"/>
    </row>
    <row r="126" spans="1:11" s="5" customFormat="1" ht="12.75" outlineLevel="2">
      <c r="A126" s="87">
        <v>36</v>
      </c>
      <c r="B126" s="70" t="s">
        <v>304</v>
      </c>
      <c r="C126" s="18">
        <v>2</v>
      </c>
      <c r="D126" s="70" t="s">
        <v>1688</v>
      </c>
      <c r="E126" s="47"/>
      <c r="F126" s="38"/>
      <c r="G126" s="38"/>
      <c r="H126" s="38"/>
      <c r="I126" s="38"/>
      <c r="J126" s="114">
        <f t="shared" si="4"/>
        <v>0</v>
      </c>
      <c r="K126" s="50"/>
    </row>
    <row r="127" spans="1:11" s="5" customFormat="1" ht="12.75" outlineLevel="2">
      <c r="A127" s="90">
        <v>25</v>
      </c>
      <c r="B127" s="71" t="s">
        <v>1079</v>
      </c>
      <c r="C127" s="20">
        <v>2</v>
      </c>
      <c r="D127" s="71" t="s">
        <v>1053</v>
      </c>
      <c r="E127" s="48"/>
      <c r="F127" s="38"/>
      <c r="G127" s="38"/>
      <c r="H127" s="38"/>
      <c r="I127" s="38"/>
      <c r="J127" s="114">
        <f t="shared" si="4"/>
        <v>0</v>
      </c>
      <c r="K127" s="50"/>
    </row>
    <row r="128" spans="1:11" s="5" customFormat="1" ht="12.75" outlineLevel="2">
      <c r="A128" s="90">
        <v>28</v>
      </c>
      <c r="B128" s="70" t="s">
        <v>1081</v>
      </c>
      <c r="C128" s="18">
        <v>2</v>
      </c>
      <c r="D128" s="70" t="s">
        <v>1688</v>
      </c>
      <c r="E128" s="47"/>
      <c r="F128" s="38"/>
      <c r="G128" s="38"/>
      <c r="H128" s="38"/>
      <c r="I128" s="38"/>
      <c r="J128" s="114">
        <f t="shared" si="4"/>
        <v>0</v>
      </c>
      <c r="K128" s="50"/>
    </row>
    <row r="129" spans="1:11" s="14" customFormat="1" ht="12.75">
      <c r="A129" s="133" t="s">
        <v>1752</v>
      </c>
      <c r="B129" s="133"/>
      <c r="C129" s="133"/>
      <c r="D129" s="133"/>
      <c r="E129" s="108"/>
      <c r="F129" s="109">
        <f>SUM(F130:F144)</f>
        <v>0</v>
      </c>
      <c r="G129" s="109">
        <f>SUM(G130:G144)</f>
        <v>14</v>
      </c>
      <c r="H129" s="109">
        <f>SUM(H130:H144)</f>
        <v>0</v>
      </c>
      <c r="I129" s="109">
        <f>SUM(I130:I144)</f>
        <v>0</v>
      </c>
      <c r="J129" s="117">
        <f t="shared" si="4"/>
        <v>14</v>
      </c>
      <c r="K129" s="111">
        <f>IF(J129&gt;E6,0,E6-J129)</f>
        <v>35</v>
      </c>
    </row>
    <row r="130" spans="1:11" s="10" customFormat="1" ht="22.5" outlineLevel="2">
      <c r="A130" s="88">
        <v>290</v>
      </c>
      <c r="B130" s="29" t="s">
        <v>710</v>
      </c>
      <c r="C130" s="16" t="s">
        <v>445</v>
      </c>
      <c r="D130" s="29" t="s">
        <v>711</v>
      </c>
      <c r="E130" s="45"/>
      <c r="F130" s="38"/>
      <c r="G130" s="38"/>
      <c r="H130" s="38"/>
      <c r="I130" s="38"/>
      <c r="J130" s="114">
        <f t="shared" si="4"/>
        <v>0</v>
      </c>
      <c r="K130" s="106"/>
    </row>
    <row r="131" spans="1:11" s="10" customFormat="1" ht="12.75" outlineLevel="2">
      <c r="A131" s="83">
        <v>282</v>
      </c>
      <c r="B131" s="68" t="s">
        <v>1753</v>
      </c>
      <c r="C131" s="15">
        <v>2</v>
      </c>
      <c r="D131" s="68" t="s">
        <v>1737</v>
      </c>
      <c r="E131" s="44"/>
      <c r="F131" s="38"/>
      <c r="G131" s="38"/>
      <c r="H131" s="38"/>
      <c r="I131" s="38"/>
      <c r="J131" s="114">
        <f t="shared" si="4"/>
        <v>0</v>
      </c>
      <c r="K131" s="106"/>
    </row>
    <row r="132" spans="1:11" s="10" customFormat="1" ht="12.75" customHeight="1" outlineLevel="2">
      <c r="A132" s="88">
        <v>265</v>
      </c>
      <c r="B132" s="29" t="s">
        <v>706</v>
      </c>
      <c r="C132" s="16" t="s">
        <v>445</v>
      </c>
      <c r="D132" s="29" t="s">
        <v>163</v>
      </c>
      <c r="E132" s="45"/>
      <c r="F132" s="38"/>
      <c r="G132" s="38"/>
      <c r="H132" s="38"/>
      <c r="I132" s="38"/>
      <c r="J132" s="114">
        <f t="shared" si="4"/>
        <v>0</v>
      </c>
      <c r="K132" s="106"/>
    </row>
    <row r="133" spans="1:11" s="10" customFormat="1" ht="14.25" customHeight="1" outlineLevel="2">
      <c r="A133" s="84">
        <v>333</v>
      </c>
      <c r="B133" s="69" t="s">
        <v>1466</v>
      </c>
      <c r="C133" s="16">
        <v>2</v>
      </c>
      <c r="D133" s="69" t="s">
        <v>163</v>
      </c>
      <c r="E133" s="46"/>
      <c r="F133" s="38"/>
      <c r="G133" s="38"/>
      <c r="H133" s="38"/>
      <c r="I133" s="38"/>
      <c r="J133" s="114">
        <f t="shared" si="4"/>
        <v>0</v>
      </c>
      <c r="K133" s="106"/>
    </row>
    <row r="134" spans="1:11" s="10" customFormat="1" ht="22.5" outlineLevel="2">
      <c r="A134" s="84">
        <v>313</v>
      </c>
      <c r="B134" s="69" t="s">
        <v>311</v>
      </c>
      <c r="C134" s="16">
        <v>2</v>
      </c>
      <c r="D134" s="69" t="s">
        <v>1053</v>
      </c>
      <c r="E134" s="46"/>
      <c r="F134" s="38"/>
      <c r="G134" s="38"/>
      <c r="H134" s="38"/>
      <c r="I134" s="38"/>
      <c r="J134" s="114">
        <f t="shared" si="4"/>
        <v>0</v>
      </c>
      <c r="K134" s="106"/>
    </row>
    <row r="135" spans="1:11" s="6" customFormat="1" ht="12.75" outlineLevel="2">
      <c r="A135" s="84">
        <v>317</v>
      </c>
      <c r="B135" s="69" t="s">
        <v>312</v>
      </c>
      <c r="C135" s="16">
        <v>2</v>
      </c>
      <c r="D135" s="69" t="s">
        <v>491</v>
      </c>
      <c r="E135" s="46"/>
      <c r="F135" s="38"/>
      <c r="G135" s="38"/>
      <c r="H135" s="38"/>
      <c r="I135" s="38"/>
      <c r="J135" s="114">
        <f t="shared" si="4"/>
        <v>0</v>
      </c>
      <c r="K135" s="50"/>
    </row>
    <row r="136" spans="1:11" s="6" customFormat="1" ht="12.75" outlineLevel="2">
      <c r="A136" s="103">
        <v>279</v>
      </c>
      <c r="B136" s="68" t="s">
        <v>1224</v>
      </c>
      <c r="C136" s="15">
        <v>2</v>
      </c>
      <c r="D136" s="68" t="s">
        <v>166</v>
      </c>
      <c r="E136" s="44"/>
      <c r="F136" s="38"/>
      <c r="G136" s="38"/>
      <c r="H136" s="38"/>
      <c r="I136" s="38"/>
      <c r="J136" s="114">
        <f aca="true" t="shared" si="5" ref="J136:J163">SUM(F136:I136)</f>
        <v>0</v>
      </c>
      <c r="K136" s="50"/>
    </row>
    <row r="137" spans="1:11" s="6" customFormat="1" ht="12.75" outlineLevel="2">
      <c r="A137" s="84">
        <v>325</v>
      </c>
      <c r="B137" s="69" t="s">
        <v>313</v>
      </c>
      <c r="C137" s="16">
        <v>2</v>
      </c>
      <c r="D137" s="69" t="s">
        <v>1053</v>
      </c>
      <c r="E137" s="46"/>
      <c r="F137" s="38"/>
      <c r="G137" s="38"/>
      <c r="H137" s="38"/>
      <c r="I137" s="38"/>
      <c r="J137" s="114">
        <f t="shared" si="5"/>
        <v>0</v>
      </c>
      <c r="K137" s="50"/>
    </row>
    <row r="138" spans="1:11" s="6" customFormat="1" ht="12.75" outlineLevel="2">
      <c r="A138" s="84">
        <v>329</v>
      </c>
      <c r="B138" s="69" t="s">
        <v>314</v>
      </c>
      <c r="C138" s="16">
        <v>2</v>
      </c>
      <c r="D138" s="69" t="s">
        <v>486</v>
      </c>
      <c r="E138" s="46"/>
      <c r="F138" s="38"/>
      <c r="G138" s="38"/>
      <c r="H138" s="38"/>
      <c r="I138" s="38"/>
      <c r="J138" s="114">
        <f t="shared" si="5"/>
        <v>0</v>
      </c>
      <c r="K138" s="50"/>
    </row>
    <row r="139" spans="1:11" s="6" customFormat="1" ht="12.75" outlineLevel="2">
      <c r="A139" s="88">
        <v>297</v>
      </c>
      <c r="B139" s="29" t="s">
        <v>716</v>
      </c>
      <c r="C139" s="16" t="s">
        <v>445</v>
      </c>
      <c r="D139" s="29" t="s">
        <v>1472</v>
      </c>
      <c r="E139" s="45"/>
      <c r="F139" s="38"/>
      <c r="G139" s="38"/>
      <c r="H139" s="38"/>
      <c r="I139" s="38"/>
      <c r="J139" s="114">
        <f t="shared" si="5"/>
        <v>0</v>
      </c>
      <c r="K139" s="50"/>
    </row>
    <row r="140" spans="1:11" s="6" customFormat="1" ht="12.75" outlineLevel="2">
      <c r="A140" s="84">
        <v>337</v>
      </c>
      <c r="B140" s="69" t="s">
        <v>1469</v>
      </c>
      <c r="C140" s="16">
        <v>2</v>
      </c>
      <c r="D140" s="69" t="s">
        <v>1675</v>
      </c>
      <c r="E140" s="46"/>
      <c r="F140" s="38"/>
      <c r="G140" s="38"/>
      <c r="H140" s="38"/>
      <c r="I140" s="38"/>
      <c r="J140" s="114">
        <f t="shared" si="5"/>
        <v>0</v>
      </c>
      <c r="K140" s="50"/>
    </row>
    <row r="141" spans="1:11" s="6" customFormat="1" ht="12.75" outlineLevel="2">
      <c r="A141" s="88">
        <v>292</v>
      </c>
      <c r="B141" s="29" t="s">
        <v>712</v>
      </c>
      <c r="C141" s="16" t="s">
        <v>445</v>
      </c>
      <c r="D141" s="29" t="s">
        <v>243</v>
      </c>
      <c r="E141" s="45"/>
      <c r="F141" s="38"/>
      <c r="G141" s="38">
        <v>14</v>
      </c>
      <c r="H141" s="38"/>
      <c r="I141" s="38"/>
      <c r="J141" s="114">
        <f t="shared" si="5"/>
        <v>14</v>
      </c>
      <c r="K141" s="50"/>
    </row>
    <row r="142" spans="1:11" s="5" customFormat="1" ht="12.75" customHeight="1" outlineLevel="2">
      <c r="A142" s="102">
        <v>33</v>
      </c>
      <c r="B142" s="70" t="s">
        <v>1466</v>
      </c>
      <c r="C142" s="18">
        <v>2</v>
      </c>
      <c r="D142" s="70" t="s">
        <v>163</v>
      </c>
      <c r="E142" s="47"/>
      <c r="F142" s="38"/>
      <c r="G142" s="38"/>
      <c r="H142" s="38"/>
      <c r="I142" s="38"/>
      <c r="J142" s="114">
        <f t="shared" si="5"/>
        <v>0</v>
      </c>
      <c r="K142" s="50"/>
    </row>
    <row r="143" spans="1:11" s="5" customFormat="1" ht="12.75" outlineLevel="2">
      <c r="A143" s="87" t="s">
        <v>467</v>
      </c>
      <c r="B143" s="70" t="s">
        <v>314</v>
      </c>
      <c r="C143" s="18">
        <v>2</v>
      </c>
      <c r="D143" s="70" t="s">
        <v>486</v>
      </c>
      <c r="E143" s="47"/>
      <c r="F143" s="38"/>
      <c r="G143" s="38"/>
      <c r="H143" s="38"/>
      <c r="I143" s="38"/>
      <c r="J143" s="114">
        <f t="shared" si="5"/>
        <v>0</v>
      </c>
      <c r="K143" s="50"/>
    </row>
    <row r="144" spans="1:11" s="5" customFormat="1" ht="12.75" outlineLevel="2">
      <c r="A144" s="90">
        <v>33</v>
      </c>
      <c r="B144" s="71" t="s">
        <v>1082</v>
      </c>
      <c r="C144" s="20">
        <v>2</v>
      </c>
      <c r="D144" s="71" t="s">
        <v>168</v>
      </c>
      <c r="E144" s="48"/>
      <c r="F144" s="38"/>
      <c r="G144" s="38"/>
      <c r="H144" s="38"/>
      <c r="I144" s="38"/>
      <c r="J144" s="114">
        <f t="shared" si="5"/>
        <v>0</v>
      </c>
      <c r="K144" s="50"/>
    </row>
    <row r="145" spans="1:11" s="14" customFormat="1" ht="12.75">
      <c r="A145" s="160" t="s">
        <v>1759</v>
      </c>
      <c r="B145" s="160"/>
      <c r="C145" s="160"/>
      <c r="D145" s="160"/>
      <c r="E145" s="119"/>
      <c r="F145" s="109">
        <f>SUM(F146:F161)</f>
        <v>0</v>
      </c>
      <c r="G145" s="109">
        <f>SUM(G146:G161)</f>
        <v>0</v>
      </c>
      <c r="H145" s="109">
        <f>SUM(H146:H161)</f>
        <v>0</v>
      </c>
      <c r="I145" s="109">
        <f>SUM(I146:I161)</f>
        <v>0</v>
      </c>
      <c r="J145" s="117">
        <f t="shared" si="5"/>
        <v>0</v>
      </c>
      <c r="K145" s="111">
        <f>IF(J145&gt;E6,0,E6-J145)</f>
        <v>49</v>
      </c>
    </row>
    <row r="146" spans="1:11" s="10" customFormat="1" ht="12.75" outlineLevel="2">
      <c r="A146" s="84">
        <v>15</v>
      </c>
      <c r="B146" s="29" t="s">
        <v>1818</v>
      </c>
      <c r="C146" s="16" t="s">
        <v>445</v>
      </c>
      <c r="D146" s="29" t="s">
        <v>1009</v>
      </c>
      <c r="E146" s="45"/>
      <c r="F146" s="38"/>
      <c r="G146" s="38"/>
      <c r="H146" s="38"/>
      <c r="I146" s="38"/>
      <c r="J146" s="114">
        <f t="shared" si="5"/>
        <v>0</v>
      </c>
      <c r="K146" s="106"/>
    </row>
    <row r="147" spans="1:11" s="6" customFormat="1" ht="22.5" outlineLevel="2">
      <c r="A147" s="84">
        <v>356</v>
      </c>
      <c r="B147" s="69" t="s">
        <v>1477</v>
      </c>
      <c r="C147" s="16">
        <v>2</v>
      </c>
      <c r="D147" s="69" t="s">
        <v>486</v>
      </c>
      <c r="E147" s="46"/>
      <c r="F147" s="38"/>
      <c r="G147" s="38"/>
      <c r="H147" s="38"/>
      <c r="I147" s="38"/>
      <c r="J147" s="114">
        <f t="shared" si="5"/>
        <v>0</v>
      </c>
      <c r="K147" s="50"/>
    </row>
    <row r="148" spans="1:11" s="6" customFormat="1" ht="12.75" outlineLevel="2">
      <c r="A148" s="83">
        <v>338</v>
      </c>
      <c r="B148" s="68" t="s">
        <v>1227</v>
      </c>
      <c r="C148" s="15">
        <v>2</v>
      </c>
      <c r="D148" s="68" t="s">
        <v>486</v>
      </c>
      <c r="E148" s="44"/>
      <c r="F148" s="38"/>
      <c r="G148" s="38"/>
      <c r="H148" s="38"/>
      <c r="I148" s="38"/>
      <c r="J148" s="114">
        <f t="shared" si="5"/>
        <v>0</v>
      </c>
      <c r="K148" s="50"/>
    </row>
    <row r="149" spans="1:11" s="6" customFormat="1" ht="12.75" outlineLevel="2">
      <c r="A149" s="84">
        <v>360</v>
      </c>
      <c r="B149" s="69" t="s">
        <v>1479</v>
      </c>
      <c r="C149" s="16">
        <v>2</v>
      </c>
      <c r="D149" s="69" t="s">
        <v>486</v>
      </c>
      <c r="E149" s="46"/>
      <c r="F149" s="38"/>
      <c r="G149" s="38"/>
      <c r="H149" s="38"/>
      <c r="I149" s="38"/>
      <c r="J149" s="114">
        <f t="shared" si="5"/>
        <v>0</v>
      </c>
      <c r="K149" s="50"/>
    </row>
    <row r="150" spans="1:11" s="6" customFormat="1" ht="22.5" outlineLevel="2">
      <c r="A150" s="84">
        <v>364</v>
      </c>
      <c r="B150" s="68" t="s">
        <v>1480</v>
      </c>
      <c r="C150" s="15">
        <v>2</v>
      </c>
      <c r="D150" s="68" t="s">
        <v>486</v>
      </c>
      <c r="E150" s="44"/>
      <c r="F150" s="38"/>
      <c r="G150" s="38"/>
      <c r="H150" s="38"/>
      <c r="I150" s="38"/>
      <c r="J150" s="114">
        <f t="shared" si="5"/>
        <v>0</v>
      </c>
      <c r="K150" s="50"/>
    </row>
    <row r="151" spans="1:11" s="6" customFormat="1" ht="22.5" outlineLevel="2">
      <c r="A151" s="84">
        <v>5</v>
      </c>
      <c r="B151" s="29" t="s">
        <v>1809</v>
      </c>
      <c r="C151" s="16" t="s">
        <v>445</v>
      </c>
      <c r="D151" s="29" t="s">
        <v>1810</v>
      </c>
      <c r="E151" s="45"/>
      <c r="F151" s="38"/>
      <c r="G151" s="38"/>
      <c r="H151" s="38"/>
      <c r="I151" s="38"/>
      <c r="J151" s="114">
        <f t="shared" si="5"/>
        <v>0</v>
      </c>
      <c r="K151" s="50"/>
    </row>
    <row r="152" spans="1:11" s="6" customFormat="1" ht="22.5" outlineLevel="2">
      <c r="A152" s="84">
        <v>8</v>
      </c>
      <c r="B152" s="29" t="s">
        <v>1813</v>
      </c>
      <c r="C152" s="16" t="s">
        <v>445</v>
      </c>
      <c r="D152" s="29" t="s">
        <v>1009</v>
      </c>
      <c r="E152" s="45"/>
      <c r="F152" s="38"/>
      <c r="G152" s="38"/>
      <c r="H152" s="38"/>
      <c r="I152" s="38"/>
      <c r="J152" s="114">
        <f t="shared" si="5"/>
        <v>0</v>
      </c>
      <c r="K152" s="50"/>
    </row>
    <row r="153" spans="1:11" s="6" customFormat="1" ht="12.75" outlineLevel="2">
      <c r="A153" s="84">
        <v>3</v>
      </c>
      <c r="B153" s="29" t="s">
        <v>1808</v>
      </c>
      <c r="C153" s="16" t="s">
        <v>445</v>
      </c>
      <c r="D153" s="29" t="s">
        <v>1807</v>
      </c>
      <c r="E153" s="45"/>
      <c r="F153" s="38"/>
      <c r="G153" s="38"/>
      <c r="H153" s="38"/>
      <c r="I153" s="38"/>
      <c r="J153" s="114">
        <f t="shared" si="5"/>
        <v>0</v>
      </c>
      <c r="K153" s="50"/>
    </row>
    <row r="154" spans="1:11" s="6" customFormat="1" ht="12.75" outlineLevel="2">
      <c r="A154" s="84">
        <v>373</v>
      </c>
      <c r="B154" s="69" t="s">
        <v>1485</v>
      </c>
      <c r="C154" s="16">
        <v>2</v>
      </c>
      <c r="D154" s="69" t="s">
        <v>486</v>
      </c>
      <c r="E154" s="46"/>
      <c r="F154" s="38"/>
      <c r="G154" s="38"/>
      <c r="H154" s="38"/>
      <c r="I154" s="38"/>
      <c r="J154" s="114">
        <f t="shared" si="5"/>
        <v>0</v>
      </c>
      <c r="K154" s="50"/>
    </row>
    <row r="155" spans="1:11" s="10" customFormat="1" ht="22.5" outlineLevel="2">
      <c r="A155" s="87">
        <v>46</v>
      </c>
      <c r="B155" s="70" t="s">
        <v>955</v>
      </c>
      <c r="C155" s="18">
        <v>2</v>
      </c>
      <c r="D155" s="70" t="s">
        <v>1009</v>
      </c>
      <c r="E155" s="47"/>
      <c r="F155" s="38"/>
      <c r="G155" s="38"/>
      <c r="H155" s="38"/>
      <c r="I155" s="38"/>
      <c r="J155" s="114">
        <f t="shared" si="5"/>
        <v>0</v>
      </c>
      <c r="K155" s="106"/>
    </row>
    <row r="156" spans="1:11" s="6" customFormat="1" ht="22.5" outlineLevel="2">
      <c r="A156" s="87">
        <v>54</v>
      </c>
      <c r="B156" s="70" t="s">
        <v>126</v>
      </c>
      <c r="C156" s="18">
        <v>2</v>
      </c>
      <c r="D156" s="70" t="s">
        <v>1009</v>
      </c>
      <c r="E156" s="47"/>
      <c r="F156" s="38"/>
      <c r="G156" s="38"/>
      <c r="H156" s="38"/>
      <c r="I156" s="38"/>
      <c r="J156" s="114">
        <f t="shared" si="5"/>
        <v>0</v>
      </c>
      <c r="K156" s="50"/>
    </row>
    <row r="157" spans="1:11" s="6" customFormat="1" ht="22.5" outlineLevel="2">
      <c r="A157" s="87">
        <v>45</v>
      </c>
      <c r="B157" s="70" t="s">
        <v>123</v>
      </c>
      <c r="C157" s="18">
        <v>2</v>
      </c>
      <c r="D157" s="70" t="s">
        <v>486</v>
      </c>
      <c r="E157" s="47"/>
      <c r="F157" s="38"/>
      <c r="G157" s="38"/>
      <c r="H157" s="38"/>
      <c r="I157" s="38"/>
      <c r="J157" s="114">
        <f t="shared" si="5"/>
        <v>0</v>
      </c>
      <c r="K157" s="50"/>
    </row>
    <row r="158" spans="1:11" s="5" customFormat="1" ht="12.75" outlineLevel="2">
      <c r="A158" s="92">
        <v>46</v>
      </c>
      <c r="B158" s="73" t="s">
        <v>124</v>
      </c>
      <c r="C158" s="23">
        <v>2</v>
      </c>
      <c r="D158" s="73" t="s">
        <v>486</v>
      </c>
      <c r="E158" s="51"/>
      <c r="F158" s="38"/>
      <c r="G158" s="38"/>
      <c r="H158" s="38"/>
      <c r="I158" s="38"/>
      <c r="J158" s="114">
        <f t="shared" si="5"/>
        <v>0</v>
      </c>
      <c r="K158" s="50"/>
    </row>
    <row r="159" spans="1:11" s="5" customFormat="1" ht="12.75" customHeight="1" outlineLevel="2">
      <c r="A159" s="87">
        <v>51</v>
      </c>
      <c r="B159" s="70" t="s">
        <v>957</v>
      </c>
      <c r="C159" s="18">
        <v>2</v>
      </c>
      <c r="D159" s="70" t="s">
        <v>1009</v>
      </c>
      <c r="E159" s="47"/>
      <c r="F159" s="38"/>
      <c r="G159" s="38"/>
      <c r="H159" s="38"/>
      <c r="I159" s="38"/>
      <c r="J159" s="114">
        <f t="shared" si="5"/>
        <v>0</v>
      </c>
      <c r="K159" s="50"/>
    </row>
    <row r="160" spans="1:11" s="5" customFormat="1" ht="12.75" outlineLevel="2">
      <c r="A160" s="87">
        <v>51</v>
      </c>
      <c r="B160" s="70" t="s">
        <v>1485</v>
      </c>
      <c r="C160" s="18">
        <v>2</v>
      </c>
      <c r="D160" s="70" t="s">
        <v>486</v>
      </c>
      <c r="E160" s="47"/>
      <c r="F160" s="38"/>
      <c r="G160" s="38"/>
      <c r="H160" s="38"/>
      <c r="I160" s="38"/>
      <c r="J160" s="114">
        <f t="shared" si="5"/>
        <v>0</v>
      </c>
      <c r="K160" s="50"/>
    </row>
    <row r="161" spans="1:11" s="5" customFormat="1" ht="12.75" outlineLevel="2">
      <c r="A161" s="87">
        <v>52</v>
      </c>
      <c r="B161" s="70" t="s">
        <v>958</v>
      </c>
      <c r="C161" s="18">
        <v>2</v>
      </c>
      <c r="D161" s="70" t="s">
        <v>486</v>
      </c>
      <c r="E161" s="47"/>
      <c r="F161" s="38"/>
      <c r="G161" s="38"/>
      <c r="H161" s="38"/>
      <c r="I161" s="38"/>
      <c r="J161" s="114">
        <f t="shared" si="5"/>
        <v>0</v>
      </c>
      <c r="K161" s="50"/>
    </row>
    <row r="162" spans="1:11" s="6" customFormat="1" ht="12.75">
      <c r="A162" s="133" t="s">
        <v>1758</v>
      </c>
      <c r="B162" s="133"/>
      <c r="C162" s="133"/>
      <c r="D162" s="133"/>
      <c r="E162" s="108"/>
      <c r="F162" s="109">
        <f>SUM(F163)</f>
        <v>0</v>
      </c>
      <c r="G162" s="109">
        <f>SUM(G163)</f>
        <v>0</v>
      </c>
      <c r="H162" s="109">
        <f>SUM(H163)</f>
        <v>0</v>
      </c>
      <c r="I162" s="109">
        <f>SUM(I163)</f>
        <v>0</v>
      </c>
      <c r="J162" s="117">
        <f t="shared" si="5"/>
        <v>0</v>
      </c>
      <c r="K162" s="111">
        <f>IF(J162&gt;E6,0,E6-J162)</f>
        <v>49</v>
      </c>
    </row>
    <row r="163" spans="1:11" s="6" customFormat="1" ht="12.75" outlineLevel="2">
      <c r="A163" s="84">
        <v>353</v>
      </c>
      <c r="B163" s="69" t="s">
        <v>1475</v>
      </c>
      <c r="C163" s="16">
        <v>2</v>
      </c>
      <c r="D163" s="69" t="s">
        <v>168</v>
      </c>
      <c r="E163" s="46"/>
      <c r="F163" s="38"/>
      <c r="G163" s="38"/>
      <c r="H163" s="38"/>
      <c r="I163" s="38"/>
      <c r="J163" s="114">
        <f t="shared" si="5"/>
        <v>0</v>
      </c>
      <c r="K163" s="50"/>
    </row>
    <row r="164" spans="1:155" s="1" customFormat="1" ht="12.75">
      <c r="A164" s="162" t="s">
        <v>31</v>
      </c>
      <c r="B164" s="162"/>
      <c r="C164" s="162"/>
      <c r="D164" s="163"/>
      <c r="E164" s="52">
        <v>42</v>
      </c>
      <c r="F164" s="39"/>
      <c r="G164" s="39"/>
      <c r="H164" s="39"/>
      <c r="I164" s="105" t="s">
        <v>1526</v>
      </c>
      <c r="J164" s="120">
        <f>SUM(J165,J186,J205,J231,J250,J273,J287,J310,J324)</f>
        <v>203</v>
      </c>
      <c r="K164" s="129">
        <f>SUM(K165,K186,K205,K231,K250,K273,K287,K310,K324)</f>
        <v>175</v>
      </c>
      <c r="L164" s="2"/>
      <c r="N164" s="2"/>
      <c r="P164" s="2"/>
      <c r="R164" s="2"/>
      <c r="T164" s="2"/>
      <c r="V164" s="2"/>
      <c r="X164" s="2"/>
      <c r="Z164" s="2"/>
      <c r="AB164" s="2"/>
      <c r="AD164" s="2"/>
      <c r="AF164" s="2"/>
      <c r="AH164" s="2"/>
      <c r="AJ164" s="2"/>
      <c r="AL164" s="2"/>
      <c r="AN164" s="2"/>
      <c r="AP164" s="2"/>
      <c r="AR164" s="2"/>
      <c r="AT164" s="2"/>
      <c r="AV164" s="2"/>
      <c r="AX164" s="2"/>
      <c r="AZ164" s="2"/>
      <c r="BB164" s="2"/>
      <c r="BD164" s="2"/>
      <c r="BF164" s="2"/>
      <c r="BH164" s="2"/>
      <c r="BJ164" s="2"/>
      <c r="BL164" s="2"/>
      <c r="BN164" s="2"/>
      <c r="BP164" s="3"/>
      <c r="BR164" s="3"/>
      <c r="BT164" s="3"/>
      <c r="BV164" s="3"/>
      <c r="BX164" s="3"/>
      <c r="BZ164" s="3"/>
      <c r="CB164" s="3"/>
      <c r="CD164" s="3"/>
      <c r="CF164" s="3"/>
      <c r="CH164" s="3"/>
      <c r="CJ164" s="3"/>
      <c r="CL164" s="3"/>
      <c r="CN164" s="3"/>
      <c r="CP164" s="3"/>
      <c r="CR164" s="3"/>
      <c r="CT164" s="3"/>
      <c r="CV164" s="3"/>
      <c r="CX164" s="3"/>
      <c r="CZ164" s="3"/>
      <c r="DB164" s="3"/>
      <c r="DD164" s="3"/>
      <c r="DF164" s="3"/>
      <c r="DH164" s="3"/>
      <c r="DJ164" s="3"/>
      <c r="DL164" s="3"/>
      <c r="DN164" s="3"/>
      <c r="DP164" s="3"/>
      <c r="DR164" s="3"/>
      <c r="DT164" s="3"/>
      <c r="DV164" s="3"/>
      <c r="DX164" s="3"/>
      <c r="DZ164" s="3"/>
      <c r="EB164" s="3"/>
      <c r="ED164" s="3"/>
      <c r="EF164" s="3"/>
      <c r="EH164" s="3"/>
      <c r="EJ164" s="3"/>
      <c r="EL164" s="3"/>
      <c r="EN164" s="3"/>
      <c r="EP164" s="3"/>
      <c r="ER164" s="3"/>
      <c r="ET164" s="3"/>
      <c r="EV164" s="3"/>
      <c r="EX164" s="3"/>
      <c r="EY164" s="3"/>
    </row>
    <row r="165" spans="1:12" s="6" customFormat="1" ht="12.75" customHeight="1">
      <c r="A165" s="182" t="s">
        <v>181</v>
      </c>
      <c r="B165" s="183"/>
      <c r="C165" s="183"/>
      <c r="D165" s="184"/>
      <c r="E165" s="108"/>
      <c r="F165" s="109">
        <f>SUM(F166:F185)</f>
        <v>20</v>
      </c>
      <c r="G165" s="109">
        <f>SUM(G166:G185)</f>
        <v>20</v>
      </c>
      <c r="H165" s="109">
        <f>SUM(H166:H185)</f>
        <v>0</v>
      </c>
      <c r="I165" s="109">
        <f>SUM(I166:I185)</f>
        <v>0</v>
      </c>
      <c r="J165" s="110">
        <f aca="true" t="shared" si="6" ref="J165:J186">SUM(F165:I165)</f>
        <v>40</v>
      </c>
      <c r="K165" s="111">
        <f>IF(J165&gt;E164,0,E164-J165)</f>
        <v>2</v>
      </c>
      <c r="L165" s="12"/>
    </row>
    <row r="166" spans="1:11" s="7" customFormat="1" ht="12.75" outlineLevel="2">
      <c r="A166" s="84">
        <v>14</v>
      </c>
      <c r="B166" s="69" t="s">
        <v>167</v>
      </c>
      <c r="C166" s="16">
        <v>3</v>
      </c>
      <c r="D166" s="69" t="s">
        <v>166</v>
      </c>
      <c r="E166" s="46"/>
      <c r="F166" s="38"/>
      <c r="G166" s="38"/>
      <c r="H166" s="38"/>
      <c r="I166" s="38"/>
      <c r="J166" s="114">
        <f t="shared" si="6"/>
        <v>0</v>
      </c>
      <c r="K166" s="107"/>
    </row>
    <row r="167" spans="1:11" s="8" customFormat="1" ht="12.75" outlineLevel="2">
      <c r="A167" s="83">
        <v>23</v>
      </c>
      <c r="B167" s="68" t="s">
        <v>189</v>
      </c>
      <c r="C167" s="15">
        <v>3</v>
      </c>
      <c r="D167" s="68" t="s">
        <v>187</v>
      </c>
      <c r="E167" s="44"/>
      <c r="F167" s="38"/>
      <c r="G167" s="38"/>
      <c r="H167" s="38"/>
      <c r="I167" s="38"/>
      <c r="J167" s="114">
        <f t="shared" si="6"/>
        <v>0</v>
      </c>
      <c r="K167" s="107"/>
    </row>
    <row r="168" spans="1:11" s="8" customFormat="1" ht="12.75" outlineLevel="2">
      <c r="A168" s="84">
        <v>9</v>
      </c>
      <c r="B168" s="69" t="s">
        <v>165</v>
      </c>
      <c r="C168" s="16">
        <v>3</v>
      </c>
      <c r="D168" s="69" t="s">
        <v>164</v>
      </c>
      <c r="E168" s="46"/>
      <c r="F168" s="38">
        <v>20</v>
      </c>
      <c r="G168" s="38">
        <v>20</v>
      </c>
      <c r="H168" s="38"/>
      <c r="I168" s="38"/>
      <c r="J168" s="114">
        <f t="shared" si="6"/>
        <v>40</v>
      </c>
      <c r="K168" s="107"/>
    </row>
    <row r="169" spans="1:11" s="6" customFormat="1" ht="12.75" outlineLevel="2">
      <c r="A169" s="84">
        <v>19</v>
      </c>
      <c r="B169" s="69" t="s">
        <v>169</v>
      </c>
      <c r="C169" s="16">
        <v>3</v>
      </c>
      <c r="D169" s="69" t="s">
        <v>168</v>
      </c>
      <c r="E169" s="46"/>
      <c r="F169" s="38"/>
      <c r="G169" s="38"/>
      <c r="H169" s="38"/>
      <c r="I169" s="38"/>
      <c r="J169" s="114">
        <f t="shared" si="6"/>
        <v>0</v>
      </c>
      <c r="K169" s="50"/>
    </row>
    <row r="170" spans="1:11" s="6" customFormat="1" ht="12.75" outlineLevel="2">
      <c r="A170" s="84">
        <v>23</v>
      </c>
      <c r="B170" s="29" t="s">
        <v>221</v>
      </c>
      <c r="C170" s="16">
        <v>3</v>
      </c>
      <c r="D170" s="29" t="s">
        <v>1144</v>
      </c>
      <c r="E170" s="45"/>
      <c r="F170" s="38"/>
      <c r="G170" s="38"/>
      <c r="H170" s="38"/>
      <c r="I170" s="38"/>
      <c r="J170" s="114">
        <f t="shared" si="6"/>
        <v>0</v>
      </c>
      <c r="K170" s="50"/>
    </row>
    <row r="171" spans="1:11" s="6" customFormat="1" ht="12.75" outlineLevel="2">
      <c r="A171" s="84">
        <v>28</v>
      </c>
      <c r="B171" s="69" t="s">
        <v>1054</v>
      </c>
      <c r="C171" s="16">
        <v>3</v>
      </c>
      <c r="D171" s="69" t="s">
        <v>1053</v>
      </c>
      <c r="E171" s="46"/>
      <c r="F171" s="38"/>
      <c r="G171" s="38"/>
      <c r="H171" s="38"/>
      <c r="I171" s="38"/>
      <c r="J171" s="114">
        <f t="shared" si="6"/>
        <v>0</v>
      </c>
      <c r="K171" s="50"/>
    </row>
    <row r="172" spans="1:11" s="6" customFormat="1" ht="12" customHeight="1" outlineLevel="2">
      <c r="A172" s="83">
        <v>4</v>
      </c>
      <c r="B172" s="68" t="s">
        <v>183</v>
      </c>
      <c r="C172" s="15">
        <v>3</v>
      </c>
      <c r="D172" s="68" t="s">
        <v>163</v>
      </c>
      <c r="E172" s="44"/>
      <c r="F172" s="38"/>
      <c r="G172" s="38"/>
      <c r="H172" s="38"/>
      <c r="I172" s="38"/>
      <c r="J172" s="114">
        <f t="shared" si="6"/>
        <v>0</v>
      </c>
      <c r="K172" s="50"/>
    </row>
    <row r="173" spans="1:11" s="5" customFormat="1" ht="12.75" outlineLevel="2">
      <c r="A173" s="84">
        <v>32</v>
      </c>
      <c r="B173" s="69" t="s">
        <v>482</v>
      </c>
      <c r="C173" s="16">
        <v>3</v>
      </c>
      <c r="D173" s="69" t="s">
        <v>168</v>
      </c>
      <c r="E173" s="46"/>
      <c r="F173" s="38"/>
      <c r="G173" s="38"/>
      <c r="H173" s="38"/>
      <c r="I173" s="38"/>
      <c r="J173" s="114">
        <f t="shared" si="6"/>
        <v>0</v>
      </c>
      <c r="K173" s="50"/>
    </row>
    <row r="174" spans="1:11" s="5" customFormat="1" ht="12.75" outlineLevel="2">
      <c r="A174" s="84">
        <v>57</v>
      </c>
      <c r="B174" s="29" t="s">
        <v>227</v>
      </c>
      <c r="C174" s="16" t="s">
        <v>446</v>
      </c>
      <c r="D174" s="29" t="s">
        <v>168</v>
      </c>
      <c r="E174" s="45"/>
      <c r="F174" s="38"/>
      <c r="G174" s="38"/>
      <c r="H174" s="38"/>
      <c r="I174" s="38"/>
      <c r="J174" s="114">
        <f t="shared" si="6"/>
        <v>0</v>
      </c>
      <c r="K174" s="50"/>
    </row>
    <row r="175" spans="1:11" s="5" customFormat="1" ht="12.75" outlineLevel="2">
      <c r="A175" s="84">
        <v>38</v>
      </c>
      <c r="B175" s="68" t="s">
        <v>483</v>
      </c>
      <c r="C175" s="15">
        <v>3</v>
      </c>
      <c r="D175" s="68" t="s">
        <v>168</v>
      </c>
      <c r="E175" s="44"/>
      <c r="F175" s="38"/>
      <c r="G175" s="38"/>
      <c r="H175" s="38"/>
      <c r="I175" s="38"/>
      <c r="J175" s="114">
        <f t="shared" si="6"/>
        <v>0</v>
      </c>
      <c r="K175" s="50"/>
    </row>
    <row r="176" spans="1:11" s="5" customFormat="1" ht="12.75" outlineLevel="2">
      <c r="A176" s="83">
        <v>56</v>
      </c>
      <c r="B176" s="68" t="s">
        <v>485</v>
      </c>
      <c r="C176" s="15">
        <v>3</v>
      </c>
      <c r="D176" s="68" t="s">
        <v>484</v>
      </c>
      <c r="E176" s="44"/>
      <c r="F176" s="38"/>
      <c r="G176" s="38"/>
      <c r="H176" s="38"/>
      <c r="I176" s="38"/>
      <c r="J176" s="114">
        <f t="shared" si="6"/>
        <v>0</v>
      </c>
      <c r="K176" s="50"/>
    </row>
    <row r="177" spans="1:11" s="6" customFormat="1" ht="12.75" outlineLevel="2">
      <c r="A177" s="84">
        <v>51</v>
      </c>
      <c r="B177" s="68" t="s">
        <v>489</v>
      </c>
      <c r="C177" s="15">
        <v>3</v>
      </c>
      <c r="D177" s="68" t="s">
        <v>487</v>
      </c>
      <c r="E177" s="44"/>
      <c r="F177" s="38"/>
      <c r="G177" s="38"/>
      <c r="H177" s="38"/>
      <c r="I177" s="38"/>
      <c r="J177" s="114">
        <f t="shared" si="6"/>
        <v>0</v>
      </c>
      <c r="K177" s="50"/>
    </row>
    <row r="178" spans="1:11" s="5" customFormat="1" ht="12.75" outlineLevel="2">
      <c r="A178" s="84">
        <v>55</v>
      </c>
      <c r="B178" s="69" t="s">
        <v>490</v>
      </c>
      <c r="C178" s="16">
        <v>3</v>
      </c>
      <c r="D178" s="69" t="s">
        <v>168</v>
      </c>
      <c r="E178" s="46"/>
      <c r="F178" s="38"/>
      <c r="G178" s="38"/>
      <c r="H178" s="38"/>
      <c r="I178" s="38"/>
      <c r="J178" s="114">
        <f t="shared" si="6"/>
        <v>0</v>
      </c>
      <c r="K178" s="50"/>
    </row>
    <row r="179" spans="1:11" s="5" customFormat="1" ht="12.75" outlineLevel="2">
      <c r="A179" s="83">
        <v>41</v>
      </c>
      <c r="B179" s="68" t="s">
        <v>194</v>
      </c>
      <c r="C179" s="15">
        <v>3</v>
      </c>
      <c r="D179" s="68" t="s">
        <v>486</v>
      </c>
      <c r="E179" s="44"/>
      <c r="F179" s="38"/>
      <c r="G179" s="38"/>
      <c r="H179" s="38"/>
      <c r="I179" s="38"/>
      <c r="J179" s="114">
        <f t="shared" si="6"/>
        <v>0</v>
      </c>
      <c r="K179" s="50"/>
    </row>
    <row r="180" spans="1:11" s="7" customFormat="1" ht="12.75" outlineLevel="2">
      <c r="A180" s="84">
        <v>28</v>
      </c>
      <c r="B180" s="29" t="s">
        <v>224</v>
      </c>
      <c r="C180" s="16">
        <v>3</v>
      </c>
      <c r="D180" s="29" t="s">
        <v>484</v>
      </c>
      <c r="E180" s="45"/>
      <c r="F180" s="38"/>
      <c r="G180" s="38"/>
      <c r="H180" s="38"/>
      <c r="I180" s="38"/>
      <c r="J180" s="114">
        <f t="shared" si="6"/>
        <v>0</v>
      </c>
      <c r="K180" s="107"/>
    </row>
    <row r="181" spans="1:11" s="7" customFormat="1" ht="12.75" outlineLevel="2">
      <c r="A181" s="83">
        <v>46</v>
      </c>
      <c r="B181" s="68" t="s">
        <v>196</v>
      </c>
      <c r="C181" s="15">
        <v>3</v>
      </c>
      <c r="D181" s="68" t="s">
        <v>484</v>
      </c>
      <c r="E181" s="44"/>
      <c r="F181" s="38"/>
      <c r="G181" s="38"/>
      <c r="H181" s="38"/>
      <c r="I181" s="38"/>
      <c r="J181" s="114">
        <f t="shared" si="6"/>
        <v>0</v>
      </c>
      <c r="K181" s="107"/>
    </row>
    <row r="182" spans="1:11" s="7" customFormat="1" ht="12.75" outlineLevel="2">
      <c r="A182" s="84">
        <v>69</v>
      </c>
      <c r="B182" s="69" t="s">
        <v>1265</v>
      </c>
      <c r="C182" s="16">
        <v>3</v>
      </c>
      <c r="D182" s="69" t="s">
        <v>491</v>
      </c>
      <c r="E182" s="46"/>
      <c r="F182" s="38"/>
      <c r="G182" s="38"/>
      <c r="H182" s="38"/>
      <c r="I182" s="38"/>
      <c r="J182" s="114">
        <f t="shared" si="6"/>
        <v>0</v>
      </c>
      <c r="K182" s="107"/>
    </row>
    <row r="183" spans="1:11" s="6" customFormat="1" ht="12.75" outlineLevel="2">
      <c r="A183" s="87">
        <v>4</v>
      </c>
      <c r="B183" s="70" t="s">
        <v>483</v>
      </c>
      <c r="C183" s="18">
        <v>3</v>
      </c>
      <c r="D183" s="70" t="s">
        <v>168</v>
      </c>
      <c r="E183" s="47"/>
      <c r="F183" s="38"/>
      <c r="G183" s="38"/>
      <c r="H183" s="38"/>
      <c r="I183" s="38"/>
      <c r="J183" s="114">
        <f t="shared" si="6"/>
        <v>0</v>
      </c>
      <c r="K183" s="50"/>
    </row>
    <row r="184" spans="1:11" s="6" customFormat="1" ht="12.75" outlineLevel="2">
      <c r="A184" s="87">
        <v>7</v>
      </c>
      <c r="B184" s="70" t="s">
        <v>485</v>
      </c>
      <c r="C184" s="18">
        <v>3</v>
      </c>
      <c r="D184" s="70" t="s">
        <v>486</v>
      </c>
      <c r="E184" s="47"/>
      <c r="F184" s="38"/>
      <c r="G184" s="38"/>
      <c r="H184" s="38"/>
      <c r="I184" s="38"/>
      <c r="J184" s="114">
        <f t="shared" si="6"/>
        <v>0</v>
      </c>
      <c r="K184" s="50"/>
    </row>
    <row r="185" spans="1:11" s="6" customFormat="1" ht="12.75" outlineLevel="2">
      <c r="A185" s="87">
        <v>10</v>
      </c>
      <c r="B185" s="70" t="s">
        <v>489</v>
      </c>
      <c r="C185" s="18">
        <v>3</v>
      </c>
      <c r="D185" s="70" t="s">
        <v>487</v>
      </c>
      <c r="E185" s="47"/>
      <c r="F185" s="38"/>
      <c r="G185" s="38"/>
      <c r="H185" s="38"/>
      <c r="I185" s="38"/>
      <c r="J185" s="114">
        <f t="shared" si="6"/>
        <v>0</v>
      </c>
      <c r="K185" s="50"/>
    </row>
    <row r="186" spans="1:11" s="6" customFormat="1" ht="12.75">
      <c r="A186" s="133" t="s">
        <v>197</v>
      </c>
      <c r="B186" s="133"/>
      <c r="C186" s="133"/>
      <c r="D186" s="133"/>
      <c r="E186" s="108"/>
      <c r="F186" s="109">
        <f>SUM(F187:F204)</f>
        <v>19</v>
      </c>
      <c r="G186" s="109">
        <f>SUM(G187:G204)</f>
        <v>6</v>
      </c>
      <c r="H186" s="109">
        <f>SUM(H187:H204)</f>
        <v>0</v>
      </c>
      <c r="I186" s="109">
        <f>SUM(I187:I204)</f>
        <v>0</v>
      </c>
      <c r="J186" s="110">
        <f t="shared" si="6"/>
        <v>25</v>
      </c>
      <c r="K186" s="111">
        <f>IF(J186&gt;E164,0,E164-J186)</f>
        <v>17</v>
      </c>
    </row>
    <row r="187" spans="1:11" s="6" customFormat="1" ht="12.75" outlineLevel="2">
      <c r="A187" s="88">
        <v>79</v>
      </c>
      <c r="B187" s="29" t="s">
        <v>229</v>
      </c>
      <c r="C187" s="16">
        <v>3</v>
      </c>
      <c r="D187" s="29" t="s">
        <v>166</v>
      </c>
      <c r="E187" s="45"/>
      <c r="F187" s="38"/>
      <c r="G187" s="38"/>
      <c r="H187" s="38"/>
      <c r="I187" s="38"/>
      <c r="J187" s="114">
        <f aca="true" t="shared" si="7" ref="J187:J201">SUM(F187:I187)</f>
        <v>0</v>
      </c>
      <c r="K187" s="50"/>
    </row>
    <row r="188" spans="1:11" s="6" customFormat="1" ht="12.75" outlineLevel="2">
      <c r="A188" s="88">
        <v>98</v>
      </c>
      <c r="B188" s="29" t="s">
        <v>236</v>
      </c>
      <c r="C188" s="16">
        <v>3</v>
      </c>
      <c r="D188" s="29" t="s">
        <v>235</v>
      </c>
      <c r="E188" s="45"/>
      <c r="F188" s="38"/>
      <c r="G188" s="38"/>
      <c r="H188" s="38"/>
      <c r="I188" s="38"/>
      <c r="J188" s="114">
        <f t="shared" si="7"/>
        <v>0</v>
      </c>
      <c r="K188" s="50"/>
    </row>
    <row r="189" spans="1:11" s="6" customFormat="1" ht="12.75" outlineLevel="2">
      <c r="A189" s="103">
        <v>67</v>
      </c>
      <c r="B189" s="68" t="s">
        <v>1145</v>
      </c>
      <c r="C189" s="15">
        <v>3</v>
      </c>
      <c r="D189" s="68" t="s">
        <v>486</v>
      </c>
      <c r="E189" s="44"/>
      <c r="F189" s="38"/>
      <c r="G189" s="38"/>
      <c r="H189" s="38"/>
      <c r="I189" s="38"/>
      <c r="J189" s="114">
        <f t="shared" si="7"/>
        <v>0</v>
      </c>
      <c r="K189" s="50"/>
    </row>
    <row r="190" spans="1:11" s="6" customFormat="1" ht="12.75" outlineLevel="2">
      <c r="A190" s="88">
        <v>83</v>
      </c>
      <c r="B190" s="29" t="s">
        <v>231</v>
      </c>
      <c r="C190" s="16">
        <v>3</v>
      </c>
      <c r="D190" s="29" t="s">
        <v>1144</v>
      </c>
      <c r="E190" s="45"/>
      <c r="F190" s="38"/>
      <c r="G190" s="38"/>
      <c r="H190" s="38"/>
      <c r="I190" s="38"/>
      <c r="J190" s="114">
        <f t="shared" si="7"/>
        <v>0</v>
      </c>
      <c r="K190" s="50"/>
    </row>
    <row r="191" spans="1:11" s="5" customFormat="1" ht="12.75" outlineLevel="2">
      <c r="A191" s="103">
        <v>75</v>
      </c>
      <c r="B191" s="68" t="s">
        <v>1146</v>
      </c>
      <c r="C191" s="15">
        <v>3</v>
      </c>
      <c r="D191" s="68" t="s">
        <v>1688</v>
      </c>
      <c r="E191" s="44"/>
      <c r="F191" s="38">
        <v>19</v>
      </c>
      <c r="G191" s="38">
        <v>6</v>
      </c>
      <c r="H191" s="38"/>
      <c r="I191" s="38"/>
      <c r="J191" s="114">
        <f t="shared" si="7"/>
        <v>25</v>
      </c>
      <c r="K191" s="50"/>
    </row>
    <row r="192" spans="1:11" s="5" customFormat="1" ht="12.75" outlineLevel="2">
      <c r="A192" s="88">
        <v>107</v>
      </c>
      <c r="B192" s="29" t="s">
        <v>242</v>
      </c>
      <c r="C192" s="16" t="s">
        <v>446</v>
      </c>
      <c r="D192" s="29" t="s">
        <v>168</v>
      </c>
      <c r="E192" s="45"/>
      <c r="F192" s="38"/>
      <c r="G192" s="38"/>
      <c r="H192" s="38"/>
      <c r="I192" s="38"/>
      <c r="J192" s="114">
        <f t="shared" si="7"/>
        <v>0</v>
      </c>
      <c r="K192" s="50"/>
    </row>
    <row r="193" spans="1:11" s="5" customFormat="1" ht="12.75" outlineLevel="2">
      <c r="A193" s="83">
        <v>86</v>
      </c>
      <c r="B193" s="68" t="s">
        <v>201</v>
      </c>
      <c r="C193" s="15">
        <v>3</v>
      </c>
      <c r="D193" s="68" t="s">
        <v>168</v>
      </c>
      <c r="E193" s="44"/>
      <c r="F193" s="38"/>
      <c r="G193" s="38"/>
      <c r="H193" s="38"/>
      <c r="I193" s="38"/>
      <c r="J193" s="114">
        <f t="shared" si="7"/>
        <v>0</v>
      </c>
      <c r="K193" s="50"/>
    </row>
    <row r="194" spans="1:11" s="5" customFormat="1" ht="12.75" outlineLevel="2">
      <c r="A194" s="84">
        <v>74</v>
      </c>
      <c r="B194" s="69" t="s">
        <v>1266</v>
      </c>
      <c r="C194" s="16">
        <v>3</v>
      </c>
      <c r="D194" s="69" t="s">
        <v>491</v>
      </c>
      <c r="E194" s="46"/>
      <c r="F194" s="38"/>
      <c r="G194" s="38"/>
      <c r="H194" s="38"/>
      <c r="I194" s="38"/>
      <c r="J194" s="114">
        <f t="shared" si="7"/>
        <v>0</v>
      </c>
      <c r="K194" s="50"/>
    </row>
    <row r="195" spans="1:11" s="5" customFormat="1" ht="12.75" outlineLevel="2">
      <c r="A195" s="84">
        <v>104</v>
      </c>
      <c r="B195" s="69" t="s">
        <v>1266</v>
      </c>
      <c r="C195" s="16">
        <v>3</v>
      </c>
      <c r="D195" s="69" t="s">
        <v>486</v>
      </c>
      <c r="E195" s="46"/>
      <c r="F195" s="38"/>
      <c r="G195" s="38"/>
      <c r="H195" s="38"/>
      <c r="I195" s="38"/>
      <c r="J195" s="114">
        <f t="shared" si="7"/>
        <v>0</v>
      </c>
      <c r="K195" s="50"/>
    </row>
    <row r="196" spans="1:11" s="5" customFormat="1" ht="12.75" outlineLevel="2">
      <c r="A196" s="83">
        <v>95</v>
      </c>
      <c r="B196" s="68" t="s">
        <v>202</v>
      </c>
      <c r="C196" s="15">
        <v>3</v>
      </c>
      <c r="D196" s="68" t="s">
        <v>203</v>
      </c>
      <c r="E196" s="44"/>
      <c r="F196" s="38"/>
      <c r="G196" s="38"/>
      <c r="H196" s="38"/>
      <c r="I196" s="38"/>
      <c r="J196" s="114">
        <f t="shared" si="7"/>
        <v>0</v>
      </c>
      <c r="K196" s="50"/>
    </row>
    <row r="197" spans="1:11" s="5" customFormat="1" ht="12.75" outlineLevel="2">
      <c r="A197" s="88">
        <v>100</v>
      </c>
      <c r="B197" s="29" t="s">
        <v>238</v>
      </c>
      <c r="C197" s="16">
        <v>3</v>
      </c>
      <c r="D197" s="29" t="s">
        <v>203</v>
      </c>
      <c r="E197" s="45"/>
      <c r="F197" s="38"/>
      <c r="G197" s="38"/>
      <c r="H197" s="38"/>
      <c r="I197" s="38"/>
      <c r="J197" s="114">
        <f t="shared" si="7"/>
        <v>0</v>
      </c>
      <c r="K197" s="50"/>
    </row>
    <row r="198" spans="1:11" s="5" customFormat="1" ht="12.75" outlineLevel="2">
      <c r="A198" s="83">
        <v>103</v>
      </c>
      <c r="B198" s="68" t="s">
        <v>205</v>
      </c>
      <c r="C198" s="15">
        <v>3</v>
      </c>
      <c r="D198" s="68" t="s">
        <v>484</v>
      </c>
      <c r="E198" s="44"/>
      <c r="F198" s="38"/>
      <c r="G198" s="38"/>
      <c r="H198" s="38"/>
      <c r="I198" s="38"/>
      <c r="J198" s="114">
        <f t="shared" si="7"/>
        <v>0</v>
      </c>
      <c r="K198" s="50"/>
    </row>
    <row r="199" spans="1:11" s="5" customFormat="1" ht="12.75" outlineLevel="2">
      <c r="A199" s="83">
        <v>107</v>
      </c>
      <c r="B199" s="68" t="s">
        <v>206</v>
      </c>
      <c r="C199" s="15">
        <v>3</v>
      </c>
      <c r="D199" s="68" t="s">
        <v>1688</v>
      </c>
      <c r="E199" s="44"/>
      <c r="F199" s="38"/>
      <c r="G199" s="38"/>
      <c r="H199" s="38"/>
      <c r="I199" s="38"/>
      <c r="J199" s="114">
        <f t="shared" si="7"/>
        <v>0</v>
      </c>
      <c r="K199" s="50"/>
    </row>
    <row r="200" spans="1:155" s="1" customFormat="1" ht="12.75" outlineLevel="2">
      <c r="A200" s="89">
        <v>112</v>
      </c>
      <c r="B200" s="29" t="s">
        <v>245</v>
      </c>
      <c r="C200" s="19">
        <v>3</v>
      </c>
      <c r="D200" s="29" t="s">
        <v>1421</v>
      </c>
      <c r="E200" s="45"/>
      <c r="F200" s="38"/>
      <c r="G200" s="38"/>
      <c r="H200" s="38"/>
      <c r="I200" s="38"/>
      <c r="J200" s="114">
        <f t="shared" si="7"/>
        <v>0</v>
      </c>
      <c r="K200" s="50"/>
      <c r="L200" s="2"/>
      <c r="N200" s="2"/>
      <c r="P200" s="2"/>
      <c r="R200" s="2"/>
      <c r="T200" s="2"/>
      <c r="V200" s="2"/>
      <c r="X200" s="2"/>
      <c r="Z200" s="2"/>
      <c r="AB200" s="2"/>
      <c r="AD200" s="2"/>
      <c r="AF200" s="2"/>
      <c r="AH200" s="2"/>
      <c r="AJ200" s="2"/>
      <c r="AL200" s="2"/>
      <c r="AN200" s="2"/>
      <c r="AP200" s="2"/>
      <c r="AR200" s="2"/>
      <c r="AT200" s="2"/>
      <c r="AV200" s="2"/>
      <c r="AX200" s="2"/>
      <c r="AZ200" s="2"/>
      <c r="BB200" s="2"/>
      <c r="BD200" s="2"/>
      <c r="BF200" s="2"/>
      <c r="BH200" s="2"/>
      <c r="BJ200" s="2"/>
      <c r="BL200" s="2"/>
      <c r="BN200" s="2"/>
      <c r="BP200" s="3"/>
      <c r="BR200" s="3"/>
      <c r="BT200" s="3"/>
      <c r="BV200" s="3"/>
      <c r="BX200" s="3"/>
      <c r="BZ200" s="3"/>
      <c r="CB200" s="3"/>
      <c r="CD200" s="3"/>
      <c r="CF200" s="3"/>
      <c r="CH200" s="3"/>
      <c r="CJ200" s="3"/>
      <c r="CL200" s="3"/>
      <c r="CN200" s="3"/>
      <c r="CP200" s="3"/>
      <c r="CR200" s="3"/>
      <c r="CT200" s="3"/>
      <c r="CV200" s="3"/>
      <c r="CX200" s="3"/>
      <c r="CZ200" s="3"/>
      <c r="DB200" s="3"/>
      <c r="DD200" s="3"/>
      <c r="DF200" s="3"/>
      <c r="DH200" s="3"/>
      <c r="DJ200" s="3"/>
      <c r="DL200" s="3"/>
      <c r="DN200" s="3"/>
      <c r="DP200" s="3"/>
      <c r="DR200" s="3"/>
      <c r="DT200" s="3"/>
      <c r="DV200" s="3"/>
      <c r="DX200" s="3"/>
      <c r="DZ200" s="3"/>
      <c r="EB200" s="3"/>
      <c r="ED200" s="3"/>
      <c r="EF200" s="3"/>
      <c r="EH200" s="3"/>
      <c r="EJ200" s="3"/>
      <c r="EL200" s="3"/>
      <c r="EN200" s="3"/>
      <c r="EP200" s="3"/>
      <c r="ER200" s="3"/>
      <c r="ET200" s="3"/>
      <c r="EV200" s="3"/>
      <c r="EX200" s="3"/>
      <c r="EY200" s="3"/>
    </row>
    <row r="201" spans="1:155" s="1" customFormat="1" ht="12.75" outlineLevel="2">
      <c r="A201" s="85">
        <v>124</v>
      </c>
      <c r="B201" s="69" t="s">
        <v>1677</v>
      </c>
      <c r="C201" s="19">
        <v>3</v>
      </c>
      <c r="D201" s="69" t="s">
        <v>487</v>
      </c>
      <c r="E201" s="46"/>
      <c r="F201" s="38"/>
      <c r="G201" s="38"/>
      <c r="H201" s="38"/>
      <c r="I201" s="38"/>
      <c r="J201" s="114">
        <f t="shared" si="7"/>
        <v>0</v>
      </c>
      <c r="K201" s="50"/>
      <c r="L201" s="2"/>
      <c r="N201" s="2"/>
      <c r="P201" s="2"/>
      <c r="R201" s="2"/>
      <c r="T201" s="2"/>
      <c r="V201" s="2"/>
      <c r="X201" s="2"/>
      <c r="Z201" s="2"/>
      <c r="AB201" s="2"/>
      <c r="AD201" s="2"/>
      <c r="AF201" s="2"/>
      <c r="AH201" s="2"/>
      <c r="AJ201" s="2"/>
      <c r="AL201" s="2"/>
      <c r="AN201" s="2"/>
      <c r="AP201" s="2"/>
      <c r="AR201" s="2"/>
      <c r="AT201" s="2"/>
      <c r="AV201" s="2"/>
      <c r="AX201" s="2"/>
      <c r="AZ201" s="2"/>
      <c r="BB201" s="2"/>
      <c r="BD201" s="2"/>
      <c r="BF201" s="2"/>
      <c r="BH201" s="2"/>
      <c r="BJ201" s="2"/>
      <c r="BL201" s="2"/>
      <c r="BN201" s="2"/>
      <c r="BP201" s="3"/>
      <c r="BR201" s="3"/>
      <c r="BT201" s="3"/>
      <c r="BV201" s="3"/>
      <c r="BX201" s="3"/>
      <c r="BZ201" s="3"/>
      <c r="CB201" s="3"/>
      <c r="CD201" s="3"/>
      <c r="CF201" s="3"/>
      <c r="CH201" s="3"/>
      <c r="CJ201" s="3"/>
      <c r="CL201" s="3"/>
      <c r="CN201" s="3"/>
      <c r="CP201" s="3"/>
      <c r="CR201" s="3"/>
      <c r="CT201" s="3"/>
      <c r="CV201" s="3"/>
      <c r="CX201" s="3"/>
      <c r="CZ201" s="3"/>
      <c r="DB201" s="3"/>
      <c r="DD201" s="3"/>
      <c r="DF201" s="3"/>
      <c r="DH201" s="3"/>
      <c r="DJ201" s="3"/>
      <c r="DL201" s="3"/>
      <c r="DN201" s="3"/>
      <c r="DP201" s="3"/>
      <c r="DR201" s="3"/>
      <c r="DT201" s="3"/>
      <c r="DV201" s="3"/>
      <c r="DX201" s="3"/>
      <c r="DZ201" s="3"/>
      <c r="EB201" s="3"/>
      <c r="ED201" s="3"/>
      <c r="EF201" s="3"/>
      <c r="EH201" s="3"/>
      <c r="EJ201" s="3"/>
      <c r="EL201" s="3"/>
      <c r="EN201" s="3"/>
      <c r="EP201" s="3"/>
      <c r="ER201" s="3"/>
      <c r="ET201" s="3"/>
      <c r="EV201" s="3"/>
      <c r="EX201" s="3"/>
      <c r="EY201" s="3"/>
    </row>
    <row r="202" spans="1:155" s="1" customFormat="1" ht="12" customHeight="1" outlineLevel="2">
      <c r="A202" s="85">
        <v>128</v>
      </c>
      <c r="B202" s="69" t="s">
        <v>1677</v>
      </c>
      <c r="C202" s="19">
        <v>3</v>
      </c>
      <c r="D202" s="69" t="s">
        <v>163</v>
      </c>
      <c r="E202" s="46"/>
      <c r="F202" s="38"/>
      <c r="G202" s="38"/>
      <c r="H202" s="38"/>
      <c r="I202" s="38"/>
      <c r="J202" s="114">
        <f>SUM(F202:I202)</f>
        <v>0</v>
      </c>
      <c r="K202" s="50"/>
      <c r="L202" s="2"/>
      <c r="N202" s="2"/>
      <c r="P202" s="2"/>
      <c r="R202" s="2"/>
      <c r="T202" s="2"/>
      <c r="V202" s="2"/>
      <c r="X202" s="2"/>
      <c r="Z202" s="2"/>
      <c r="AB202" s="2"/>
      <c r="AD202" s="2"/>
      <c r="AF202" s="2"/>
      <c r="AH202" s="2"/>
      <c r="AJ202" s="2"/>
      <c r="AL202" s="2"/>
      <c r="AN202" s="2"/>
      <c r="AP202" s="2"/>
      <c r="AR202" s="2"/>
      <c r="AT202" s="2"/>
      <c r="AV202" s="2"/>
      <c r="AX202" s="2"/>
      <c r="AZ202" s="2"/>
      <c r="BB202" s="2"/>
      <c r="BD202" s="2"/>
      <c r="BF202" s="2"/>
      <c r="BH202" s="2"/>
      <c r="BJ202" s="2"/>
      <c r="BL202" s="2"/>
      <c r="BN202" s="2"/>
      <c r="BP202" s="3"/>
      <c r="BR202" s="3"/>
      <c r="BT202" s="3"/>
      <c r="BV202" s="3"/>
      <c r="BX202" s="3"/>
      <c r="BZ202" s="3"/>
      <c r="CB202" s="3"/>
      <c r="CD202" s="3"/>
      <c r="CF202" s="3"/>
      <c r="CH202" s="3"/>
      <c r="CJ202" s="3"/>
      <c r="CL202" s="3"/>
      <c r="CN202" s="3"/>
      <c r="CP202" s="3"/>
      <c r="CR202" s="3"/>
      <c r="CT202" s="3"/>
      <c r="CV202" s="3"/>
      <c r="CX202" s="3"/>
      <c r="CZ202" s="3"/>
      <c r="DB202" s="3"/>
      <c r="DD202" s="3"/>
      <c r="DF202" s="3"/>
      <c r="DH202" s="3"/>
      <c r="DJ202" s="3"/>
      <c r="DL202" s="3"/>
      <c r="DN202" s="3"/>
      <c r="DP202" s="3"/>
      <c r="DR202" s="3"/>
      <c r="DT202" s="3"/>
      <c r="DV202" s="3"/>
      <c r="DX202" s="3"/>
      <c r="DZ202" s="3"/>
      <c r="EB202" s="3"/>
      <c r="ED202" s="3"/>
      <c r="EF202" s="3"/>
      <c r="EH202" s="3"/>
      <c r="EJ202" s="3"/>
      <c r="EL202" s="3"/>
      <c r="EN202" s="3"/>
      <c r="EP202" s="3"/>
      <c r="ER202" s="3"/>
      <c r="ET202" s="3"/>
      <c r="EV202" s="3"/>
      <c r="EX202" s="3"/>
      <c r="EY202" s="3"/>
    </row>
    <row r="203" spans="1:11" s="5" customFormat="1" ht="12.75" outlineLevel="2">
      <c r="A203" s="90">
        <v>5</v>
      </c>
      <c r="B203" s="70" t="s">
        <v>1067</v>
      </c>
      <c r="C203" s="18">
        <v>3</v>
      </c>
      <c r="D203" s="70" t="s">
        <v>168</v>
      </c>
      <c r="E203" s="47"/>
      <c r="F203" s="38"/>
      <c r="G203" s="38"/>
      <c r="H203" s="38"/>
      <c r="I203" s="38"/>
      <c r="J203" s="114">
        <f>SUM(F203:I203)</f>
        <v>0</v>
      </c>
      <c r="K203" s="50"/>
    </row>
    <row r="204" spans="1:11" s="5" customFormat="1" ht="12.75" outlineLevel="2">
      <c r="A204" s="90">
        <v>8</v>
      </c>
      <c r="B204" s="71" t="s">
        <v>1069</v>
      </c>
      <c r="C204" s="20">
        <v>3</v>
      </c>
      <c r="D204" s="71" t="s">
        <v>1413</v>
      </c>
      <c r="E204" s="48"/>
      <c r="F204" s="38"/>
      <c r="G204" s="38"/>
      <c r="H204" s="38"/>
      <c r="I204" s="38"/>
      <c r="J204" s="114">
        <f>SUM(F204:I204)</f>
        <v>0</v>
      </c>
      <c r="K204" s="50"/>
    </row>
    <row r="205" spans="1:11" s="9" customFormat="1" ht="12.75">
      <c r="A205" s="133" t="s">
        <v>208</v>
      </c>
      <c r="B205" s="133"/>
      <c r="C205" s="133"/>
      <c r="D205" s="133"/>
      <c r="E205" s="108"/>
      <c r="F205" s="109">
        <f>SUM(F206:F230)</f>
        <v>30</v>
      </c>
      <c r="G205" s="109">
        <f>SUM(G206:G230)</f>
        <v>10</v>
      </c>
      <c r="H205" s="109">
        <f>SUM(H206:H230)</f>
        <v>0</v>
      </c>
      <c r="I205" s="109">
        <f>SUM(I206:I230)</f>
        <v>0</v>
      </c>
      <c r="J205" s="110">
        <f>SUM(F205:I205)</f>
        <v>40</v>
      </c>
      <c r="K205" s="111">
        <f>IF(J205&gt;E164,0,E164-J205)</f>
        <v>2</v>
      </c>
    </row>
    <row r="206" spans="1:11" s="6" customFormat="1" ht="12.75" outlineLevel="2">
      <c r="A206" s="83">
        <v>118</v>
      </c>
      <c r="B206" s="68" t="s">
        <v>1729</v>
      </c>
      <c r="C206" s="15">
        <v>3</v>
      </c>
      <c r="D206" s="68" t="s">
        <v>1678</v>
      </c>
      <c r="E206" s="44"/>
      <c r="F206" s="38"/>
      <c r="G206" s="38"/>
      <c r="H206" s="38"/>
      <c r="I206" s="38"/>
      <c r="J206" s="114">
        <f aca="true" t="shared" si="8" ref="J206:J225">SUM(F206:I206)</f>
        <v>0</v>
      </c>
      <c r="K206" s="50"/>
    </row>
    <row r="207" spans="1:11" s="6" customFormat="1" ht="12.75" outlineLevel="2">
      <c r="A207" s="83">
        <v>121</v>
      </c>
      <c r="B207" s="68" t="s">
        <v>1730</v>
      </c>
      <c r="C207" s="15">
        <v>3</v>
      </c>
      <c r="D207" s="68" t="s">
        <v>1678</v>
      </c>
      <c r="E207" s="44"/>
      <c r="F207" s="38"/>
      <c r="G207" s="38"/>
      <c r="H207" s="38"/>
      <c r="I207" s="38"/>
      <c r="J207" s="114">
        <f t="shared" si="8"/>
        <v>0</v>
      </c>
      <c r="K207" s="50"/>
    </row>
    <row r="208" spans="1:155" s="4" customFormat="1" ht="12.75" outlineLevel="2">
      <c r="A208" s="88">
        <v>132</v>
      </c>
      <c r="B208" s="29" t="s">
        <v>658</v>
      </c>
      <c r="C208" s="19" t="s">
        <v>945</v>
      </c>
      <c r="D208" s="29" t="s">
        <v>1678</v>
      </c>
      <c r="E208" s="45"/>
      <c r="F208" s="38">
        <v>20</v>
      </c>
      <c r="G208" s="38"/>
      <c r="H208" s="38"/>
      <c r="I208" s="38"/>
      <c r="J208" s="114">
        <f t="shared" si="8"/>
        <v>20</v>
      </c>
      <c r="K208" s="50"/>
      <c r="L208" s="2"/>
      <c r="N208" s="2"/>
      <c r="P208" s="2"/>
      <c r="R208" s="2"/>
      <c r="T208" s="2"/>
      <c r="V208" s="2"/>
      <c r="X208" s="2"/>
      <c r="Z208" s="2"/>
      <c r="AB208" s="2"/>
      <c r="AD208" s="2"/>
      <c r="AF208" s="2"/>
      <c r="AH208" s="2"/>
      <c r="AJ208" s="2"/>
      <c r="AL208" s="2"/>
      <c r="AN208" s="2"/>
      <c r="AP208" s="2"/>
      <c r="AQ208" s="1"/>
      <c r="AR208" s="2"/>
      <c r="AT208" s="2"/>
      <c r="AV208" s="2"/>
      <c r="AX208" s="2"/>
      <c r="AZ208" s="2"/>
      <c r="BB208" s="2"/>
      <c r="BD208" s="2"/>
      <c r="BF208" s="2"/>
      <c r="BH208" s="2"/>
      <c r="BJ208" s="2"/>
      <c r="BL208" s="2"/>
      <c r="BN208" s="2"/>
      <c r="BP208" s="3"/>
      <c r="BR208" s="3"/>
      <c r="BT208" s="3"/>
      <c r="BV208" s="3"/>
      <c r="BX208" s="3"/>
      <c r="BZ208" s="3"/>
      <c r="CB208" s="3"/>
      <c r="CD208" s="3"/>
      <c r="CF208" s="3"/>
      <c r="CH208" s="3"/>
      <c r="CJ208" s="3"/>
      <c r="CL208" s="3"/>
      <c r="CN208" s="3"/>
      <c r="CP208" s="3"/>
      <c r="CR208" s="3"/>
      <c r="CT208" s="3"/>
      <c r="CV208" s="3"/>
      <c r="CX208" s="3"/>
      <c r="CZ208" s="3"/>
      <c r="DB208" s="3"/>
      <c r="DD208" s="3"/>
      <c r="DF208" s="3"/>
      <c r="DH208" s="3"/>
      <c r="DJ208" s="3"/>
      <c r="DL208" s="3"/>
      <c r="DN208" s="3"/>
      <c r="DP208" s="3"/>
      <c r="DR208" s="3"/>
      <c r="DT208" s="3"/>
      <c r="DV208" s="3"/>
      <c r="DX208" s="3"/>
      <c r="DZ208" s="3"/>
      <c r="EB208" s="3"/>
      <c r="ED208" s="3"/>
      <c r="EF208" s="3"/>
      <c r="EH208" s="3"/>
      <c r="EJ208" s="3"/>
      <c r="EL208" s="3"/>
      <c r="EN208" s="3"/>
      <c r="EP208" s="3"/>
      <c r="ER208" s="3"/>
      <c r="ET208" s="3"/>
      <c r="EV208" s="3"/>
      <c r="EX208" s="3"/>
      <c r="EY208" s="3"/>
    </row>
    <row r="209" spans="1:11" s="6" customFormat="1" ht="12.75" outlineLevel="2">
      <c r="A209" s="83">
        <v>144</v>
      </c>
      <c r="B209" s="68" t="s">
        <v>1735</v>
      </c>
      <c r="C209" s="15">
        <v>3</v>
      </c>
      <c r="D209" s="68" t="s">
        <v>168</v>
      </c>
      <c r="E209" s="44"/>
      <c r="F209" s="38"/>
      <c r="G209" s="38"/>
      <c r="H209" s="38"/>
      <c r="I209" s="38"/>
      <c r="J209" s="114">
        <f t="shared" si="8"/>
        <v>0</v>
      </c>
      <c r="K209" s="50"/>
    </row>
    <row r="210" spans="1:11" s="6" customFormat="1" ht="12.75" outlineLevel="2">
      <c r="A210" s="83">
        <v>126</v>
      </c>
      <c r="B210" s="68" t="s">
        <v>1731</v>
      </c>
      <c r="C210" s="15">
        <v>3</v>
      </c>
      <c r="D210" s="68" t="s">
        <v>1732</v>
      </c>
      <c r="E210" s="44"/>
      <c r="F210" s="38"/>
      <c r="G210" s="38"/>
      <c r="H210" s="38"/>
      <c r="I210" s="38"/>
      <c r="J210" s="114">
        <f t="shared" si="8"/>
        <v>0</v>
      </c>
      <c r="K210" s="50"/>
    </row>
    <row r="211" spans="1:11" s="6" customFormat="1" ht="12.75" outlineLevel="2">
      <c r="A211" s="88">
        <v>127</v>
      </c>
      <c r="B211" s="29" t="s">
        <v>655</v>
      </c>
      <c r="C211" s="16" t="s">
        <v>446</v>
      </c>
      <c r="D211" s="29" t="s">
        <v>168</v>
      </c>
      <c r="E211" s="45"/>
      <c r="F211" s="38"/>
      <c r="G211" s="38"/>
      <c r="H211" s="38"/>
      <c r="I211" s="38"/>
      <c r="J211" s="114">
        <f t="shared" si="8"/>
        <v>0</v>
      </c>
      <c r="K211" s="50"/>
    </row>
    <row r="212" spans="1:11" s="6" customFormat="1" ht="12" customHeight="1" outlineLevel="2">
      <c r="A212" s="84">
        <v>142</v>
      </c>
      <c r="B212" s="69" t="s">
        <v>1681</v>
      </c>
      <c r="C212" s="16">
        <v>3</v>
      </c>
      <c r="D212" s="69" t="s">
        <v>168</v>
      </c>
      <c r="E212" s="46"/>
      <c r="F212" s="38"/>
      <c r="G212" s="38"/>
      <c r="H212" s="38"/>
      <c r="I212" s="38"/>
      <c r="J212" s="114">
        <f t="shared" si="8"/>
        <v>0</v>
      </c>
      <c r="K212" s="50"/>
    </row>
    <row r="213" spans="1:11" s="6" customFormat="1" ht="22.5" outlineLevel="2">
      <c r="A213" s="84">
        <v>148</v>
      </c>
      <c r="B213" s="68" t="s">
        <v>1686</v>
      </c>
      <c r="C213" s="15">
        <v>3</v>
      </c>
      <c r="D213" s="68" t="s">
        <v>1053</v>
      </c>
      <c r="E213" s="44"/>
      <c r="F213" s="38"/>
      <c r="G213" s="38"/>
      <c r="H213" s="38"/>
      <c r="I213" s="38"/>
      <c r="J213" s="114">
        <f t="shared" si="8"/>
        <v>0</v>
      </c>
      <c r="K213" s="50"/>
    </row>
    <row r="214" spans="1:11" s="6" customFormat="1" ht="12.75" outlineLevel="2">
      <c r="A214" s="88">
        <v>129</v>
      </c>
      <c r="B214" s="29" t="s">
        <v>657</v>
      </c>
      <c r="C214" s="16" t="s">
        <v>446</v>
      </c>
      <c r="D214" s="29" t="s">
        <v>168</v>
      </c>
      <c r="E214" s="45"/>
      <c r="F214" s="38"/>
      <c r="G214" s="38"/>
      <c r="H214" s="38"/>
      <c r="I214" s="38"/>
      <c r="J214" s="114">
        <f t="shared" si="8"/>
        <v>0</v>
      </c>
      <c r="K214" s="50"/>
    </row>
    <row r="215" spans="1:11" s="6" customFormat="1" ht="12.75" outlineLevel="2">
      <c r="A215" s="84">
        <v>145</v>
      </c>
      <c r="B215" s="69" t="s">
        <v>1683</v>
      </c>
      <c r="C215" s="16">
        <v>3</v>
      </c>
      <c r="D215" s="69" t="s">
        <v>168</v>
      </c>
      <c r="E215" s="46"/>
      <c r="F215" s="38"/>
      <c r="G215" s="38"/>
      <c r="H215" s="38"/>
      <c r="I215" s="38"/>
      <c r="J215" s="114">
        <f t="shared" si="8"/>
        <v>0</v>
      </c>
      <c r="K215" s="50"/>
    </row>
    <row r="216" spans="1:11" s="6" customFormat="1" ht="12.75" outlineLevel="2">
      <c r="A216" s="88">
        <v>154</v>
      </c>
      <c r="B216" s="29" t="s">
        <v>671</v>
      </c>
      <c r="C216" s="16" t="s">
        <v>446</v>
      </c>
      <c r="D216" s="29" t="s">
        <v>168</v>
      </c>
      <c r="E216" s="45"/>
      <c r="F216" s="38"/>
      <c r="G216" s="38"/>
      <c r="H216" s="38"/>
      <c r="I216" s="38"/>
      <c r="J216" s="114">
        <f t="shared" si="8"/>
        <v>0</v>
      </c>
      <c r="K216" s="50"/>
    </row>
    <row r="217" spans="1:11" s="5" customFormat="1" ht="12.75" outlineLevel="2">
      <c r="A217" s="84">
        <v>172</v>
      </c>
      <c r="B217" s="69" t="s">
        <v>421</v>
      </c>
      <c r="C217" s="16">
        <v>3</v>
      </c>
      <c r="D217" s="69" t="s">
        <v>168</v>
      </c>
      <c r="E217" s="46"/>
      <c r="F217" s="38"/>
      <c r="G217" s="38"/>
      <c r="H217" s="38"/>
      <c r="I217" s="38"/>
      <c r="J217" s="114">
        <f t="shared" si="8"/>
        <v>0</v>
      </c>
      <c r="K217" s="50"/>
    </row>
    <row r="218" spans="1:11" s="5" customFormat="1" ht="12.75" outlineLevel="2">
      <c r="A218" s="83">
        <v>147</v>
      </c>
      <c r="B218" s="68" t="s">
        <v>1738</v>
      </c>
      <c r="C218" s="15">
        <v>3</v>
      </c>
      <c r="D218" s="68" t="s">
        <v>1737</v>
      </c>
      <c r="E218" s="44"/>
      <c r="F218" s="38"/>
      <c r="G218" s="38"/>
      <c r="H218" s="38"/>
      <c r="I218" s="38"/>
      <c r="J218" s="114">
        <f t="shared" si="8"/>
        <v>0</v>
      </c>
      <c r="K218" s="50"/>
    </row>
    <row r="219" spans="1:11" s="5" customFormat="1" ht="12.75" outlineLevel="2">
      <c r="A219" s="84">
        <v>169</v>
      </c>
      <c r="B219" s="69" t="s">
        <v>420</v>
      </c>
      <c r="C219" s="16">
        <v>3</v>
      </c>
      <c r="D219" s="69" t="s">
        <v>486</v>
      </c>
      <c r="E219" s="46"/>
      <c r="F219" s="38"/>
      <c r="G219" s="38"/>
      <c r="H219" s="38"/>
      <c r="I219" s="38"/>
      <c r="J219" s="114">
        <f t="shared" si="8"/>
        <v>0</v>
      </c>
      <c r="K219" s="50"/>
    </row>
    <row r="220" spans="1:11" s="5" customFormat="1" ht="12.75" customHeight="1" outlineLevel="2">
      <c r="A220" s="84">
        <v>151</v>
      </c>
      <c r="B220" s="68" t="s">
        <v>1119</v>
      </c>
      <c r="C220" s="15">
        <v>3</v>
      </c>
      <c r="D220" s="68" t="s">
        <v>1688</v>
      </c>
      <c r="E220" s="44"/>
      <c r="F220" s="38"/>
      <c r="G220" s="38"/>
      <c r="H220" s="38"/>
      <c r="I220" s="38"/>
      <c r="J220" s="114">
        <f t="shared" si="8"/>
        <v>0</v>
      </c>
      <c r="K220" s="50"/>
    </row>
    <row r="221" spans="1:11" s="5" customFormat="1" ht="12.75" outlineLevel="2">
      <c r="A221" s="84">
        <v>175</v>
      </c>
      <c r="B221" s="69" t="s">
        <v>422</v>
      </c>
      <c r="C221" s="16">
        <v>3</v>
      </c>
      <c r="D221" s="69" t="s">
        <v>168</v>
      </c>
      <c r="E221" s="46"/>
      <c r="F221" s="38"/>
      <c r="G221" s="38"/>
      <c r="H221" s="38"/>
      <c r="I221" s="38"/>
      <c r="J221" s="114">
        <f t="shared" si="8"/>
        <v>0</v>
      </c>
      <c r="K221" s="50"/>
    </row>
    <row r="222" spans="1:11" s="5" customFormat="1" ht="12.75" outlineLevel="2">
      <c r="A222" s="88">
        <v>125</v>
      </c>
      <c r="B222" s="29" t="s">
        <v>255</v>
      </c>
      <c r="C222" s="16" t="s">
        <v>446</v>
      </c>
      <c r="D222" s="29" t="s">
        <v>168</v>
      </c>
      <c r="E222" s="45"/>
      <c r="F222" s="38"/>
      <c r="G222" s="38"/>
      <c r="H222" s="38"/>
      <c r="I222" s="38"/>
      <c r="J222" s="114">
        <f t="shared" si="8"/>
        <v>0</v>
      </c>
      <c r="K222" s="50"/>
    </row>
    <row r="223" spans="1:11" s="5" customFormat="1" ht="12.75" outlineLevel="2">
      <c r="A223" s="83">
        <v>135</v>
      </c>
      <c r="B223" s="68" t="s">
        <v>1734</v>
      </c>
      <c r="C223" s="15">
        <v>3</v>
      </c>
      <c r="D223" s="68" t="s">
        <v>168</v>
      </c>
      <c r="E223" s="44"/>
      <c r="F223" s="38"/>
      <c r="G223" s="38"/>
      <c r="H223" s="38"/>
      <c r="I223" s="38"/>
      <c r="J223" s="114">
        <f t="shared" si="8"/>
        <v>0</v>
      </c>
      <c r="K223" s="50"/>
    </row>
    <row r="224" spans="1:11" s="5" customFormat="1" ht="12.75" outlineLevel="2">
      <c r="A224" s="84">
        <v>178</v>
      </c>
      <c r="B224" s="69" t="s">
        <v>424</v>
      </c>
      <c r="C224" s="16">
        <v>3</v>
      </c>
      <c r="D224" s="69" t="s">
        <v>168</v>
      </c>
      <c r="E224" s="46"/>
      <c r="F224" s="38">
        <v>10</v>
      </c>
      <c r="G224" s="38">
        <v>10</v>
      </c>
      <c r="H224" s="38"/>
      <c r="I224" s="38"/>
      <c r="J224" s="114">
        <f t="shared" si="8"/>
        <v>20</v>
      </c>
      <c r="K224" s="50"/>
    </row>
    <row r="225" spans="1:11" s="5" customFormat="1" ht="12.75" outlineLevel="2">
      <c r="A225" s="88">
        <v>122</v>
      </c>
      <c r="B225" s="29" t="s">
        <v>252</v>
      </c>
      <c r="C225" s="16" t="s">
        <v>446</v>
      </c>
      <c r="D225" s="29" t="s">
        <v>168</v>
      </c>
      <c r="E225" s="45"/>
      <c r="F225" s="38"/>
      <c r="G225" s="38"/>
      <c r="H225" s="38"/>
      <c r="I225" s="38"/>
      <c r="J225" s="114">
        <f t="shared" si="8"/>
        <v>0</v>
      </c>
      <c r="K225" s="50"/>
    </row>
    <row r="226" spans="1:11" s="5" customFormat="1" ht="12.75" outlineLevel="2">
      <c r="A226" s="84">
        <v>157</v>
      </c>
      <c r="B226" s="69" t="s">
        <v>1123</v>
      </c>
      <c r="C226" s="16">
        <v>3</v>
      </c>
      <c r="D226" s="69" t="s">
        <v>168</v>
      </c>
      <c r="E226" s="46"/>
      <c r="F226" s="38"/>
      <c r="G226" s="38"/>
      <c r="H226" s="38"/>
      <c r="I226" s="38"/>
      <c r="J226" s="114">
        <f aca="true" t="shared" si="9" ref="J226:J231">SUM(F226:I226)</f>
        <v>0</v>
      </c>
      <c r="K226" s="50"/>
    </row>
    <row r="227" spans="1:11" s="5" customFormat="1" ht="12.75" outlineLevel="2">
      <c r="A227" s="88">
        <v>151</v>
      </c>
      <c r="B227" s="29" t="s">
        <v>668</v>
      </c>
      <c r="C227" s="16" t="s">
        <v>446</v>
      </c>
      <c r="D227" s="29" t="s">
        <v>168</v>
      </c>
      <c r="E227" s="45"/>
      <c r="F227" s="38"/>
      <c r="G227" s="38"/>
      <c r="H227" s="38"/>
      <c r="I227" s="38"/>
      <c r="J227" s="114">
        <f t="shared" si="9"/>
        <v>0</v>
      </c>
      <c r="K227" s="50"/>
    </row>
    <row r="228" spans="1:11" s="5" customFormat="1" ht="22.5" outlineLevel="2">
      <c r="A228" s="88">
        <v>115</v>
      </c>
      <c r="B228" s="29" t="s">
        <v>248</v>
      </c>
      <c r="C228" s="16" t="s">
        <v>446</v>
      </c>
      <c r="D228" s="29" t="s">
        <v>1688</v>
      </c>
      <c r="E228" s="45"/>
      <c r="F228" s="38"/>
      <c r="G228" s="38"/>
      <c r="H228" s="38"/>
      <c r="I228" s="38"/>
      <c r="J228" s="114">
        <f t="shared" si="9"/>
        <v>0</v>
      </c>
      <c r="K228" s="50"/>
    </row>
    <row r="229" spans="1:11" s="6" customFormat="1" ht="12.75" outlineLevel="2">
      <c r="A229" s="87">
        <v>10</v>
      </c>
      <c r="B229" s="70" t="s">
        <v>1071</v>
      </c>
      <c r="C229" s="18">
        <v>3</v>
      </c>
      <c r="D229" s="70" t="s">
        <v>486</v>
      </c>
      <c r="E229" s="47"/>
      <c r="F229" s="38"/>
      <c r="G229" s="38"/>
      <c r="H229" s="38"/>
      <c r="I229" s="38"/>
      <c r="J229" s="114">
        <f t="shared" si="9"/>
        <v>0</v>
      </c>
      <c r="K229" s="50"/>
    </row>
    <row r="230" spans="1:11" s="5" customFormat="1" ht="12.75" outlineLevel="2">
      <c r="A230" s="87">
        <v>17</v>
      </c>
      <c r="B230" s="70" t="s">
        <v>954</v>
      </c>
      <c r="C230" s="18">
        <v>3</v>
      </c>
      <c r="D230" s="70" t="s">
        <v>1688</v>
      </c>
      <c r="E230" s="47"/>
      <c r="F230" s="38"/>
      <c r="G230" s="38"/>
      <c r="H230" s="38"/>
      <c r="I230" s="38"/>
      <c r="J230" s="114">
        <f t="shared" si="9"/>
        <v>0</v>
      </c>
      <c r="K230" s="50"/>
    </row>
    <row r="231" spans="1:11" s="6" customFormat="1" ht="12.75">
      <c r="A231" s="133" t="s">
        <v>1740</v>
      </c>
      <c r="B231" s="133"/>
      <c r="C231" s="133"/>
      <c r="D231" s="133"/>
      <c r="E231" s="108"/>
      <c r="F231" s="109">
        <f>SUM(F232:F249)</f>
        <v>20</v>
      </c>
      <c r="G231" s="109">
        <f>SUM(G232:G249)</f>
        <v>0</v>
      </c>
      <c r="H231" s="109">
        <f>SUM(H232:H249)</f>
        <v>0</v>
      </c>
      <c r="I231" s="109">
        <f>SUM(I232:I249)</f>
        <v>0</v>
      </c>
      <c r="J231" s="110">
        <f t="shared" si="9"/>
        <v>20</v>
      </c>
      <c r="K231" s="111">
        <f>IF(J231&gt;E164,0,E164-J231)</f>
        <v>22</v>
      </c>
    </row>
    <row r="232" spans="1:11" s="6" customFormat="1" ht="12.75" outlineLevel="2">
      <c r="A232" s="84">
        <v>182</v>
      </c>
      <c r="B232" s="69" t="s">
        <v>759</v>
      </c>
      <c r="C232" s="16">
        <v>3</v>
      </c>
      <c r="D232" s="69" t="s">
        <v>760</v>
      </c>
      <c r="E232" s="46"/>
      <c r="F232" s="38"/>
      <c r="G232" s="38"/>
      <c r="H232" s="38"/>
      <c r="I232" s="38"/>
      <c r="J232" s="114">
        <f aca="true" t="shared" si="10" ref="J232:J246">SUM(F232:I232)</f>
        <v>0</v>
      </c>
      <c r="K232" s="50"/>
    </row>
    <row r="233" spans="1:11" s="6" customFormat="1" ht="12.75" outlineLevel="2">
      <c r="A233" s="84">
        <v>186</v>
      </c>
      <c r="B233" s="69" t="s">
        <v>759</v>
      </c>
      <c r="C233" s="16">
        <v>3</v>
      </c>
      <c r="D233" s="69" t="s">
        <v>486</v>
      </c>
      <c r="E233" s="46"/>
      <c r="F233" s="38"/>
      <c r="G233" s="38"/>
      <c r="H233" s="38"/>
      <c r="I233" s="38"/>
      <c r="J233" s="114">
        <f t="shared" si="10"/>
        <v>0</v>
      </c>
      <c r="K233" s="50"/>
    </row>
    <row r="234" spans="1:11" s="5" customFormat="1" ht="12.75" outlineLevel="2">
      <c r="A234" s="84">
        <v>190</v>
      </c>
      <c r="B234" s="74" t="s">
        <v>761</v>
      </c>
      <c r="C234" s="16">
        <v>3</v>
      </c>
      <c r="D234" s="69" t="s">
        <v>487</v>
      </c>
      <c r="E234" s="46"/>
      <c r="F234" s="38"/>
      <c r="G234" s="38"/>
      <c r="H234" s="38"/>
      <c r="I234" s="38"/>
      <c r="J234" s="114">
        <f t="shared" si="10"/>
        <v>0</v>
      </c>
      <c r="K234" s="50"/>
    </row>
    <row r="235" spans="1:11" s="5" customFormat="1" ht="12.75" outlineLevel="2">
      <c r="A235" s="88">
        <v>191</v>
      </c>
      <c r="B235" s="29" t="s">
        <v>679</v>
      </c>
      <c r="C235" s="16" t="s">
        <v>446</v>
      </c>
      <c r="D235" s="29" t="s">
        <v>243</v>
      </c>
      <c r="E235" s="45"/>
      <c r="F235" s="38"/>
      <c r="G235" s="38"/>
      <c r="H235" s="38"/>
      <c r="I235" s="38"/>
      <c r="J235" s="114">
        <f t="shared" si="10"/>
        <v>0</v>
      </c>
      <c r="K235" s="50"/>
    </row>
    <row r="236" spans="1:11" s="5" customFormat="1" ht="12.75" outlineLevel="2">
      <c r="A236" s="84">
        <v>194</v>
      </c>
      <c r="B236" s="69" t="s">
        <v>1412</v>
      </c>
      <c r="C236" s="16">
        <v>3</v>
      </c>
      <c r="D236" s="69" t="s">
        <v>164</v>
      </c>
      <c r="E236" s="46"/>
      <c r="F236" s="38">
        <v>20</v>
      </c>
      <c r="G236" s="38"/>
      <c r="H236" s="38"/>
      <c r="I236" s="38"/>
      <c r="J236" s="114">
        <f t="shared" si="10"/>
        <v>20</v>
      </c>
      <c r="K236" s="50"/>
    </row>
    <row r="237" spans="1:11" s="5" customFormat="1" ht="12.75" outlineLevel="2">
      <c r="A237" s="83" t="s">
        <v>1181</v>
      </c>
      <c r="B237" s="68" t="s">
        <v>1176</v>
      </c>
      <c r="C237" s="22">
        <v>3</v>
      </c>
      <c r="D237" s="72" t="s">
        <v>1413</v>
      </c>
      <c r="E237" s="49"/>
      <c r="F237" s="38"/>
      <c r="G237" s="38"/>
      <c r="H237" s="38"/>
      <c r="I237" s="38"/>
      <c r="J237" s="114">
        <f t="shared" si="10"/>
        <v>0</v>
      </c>
      <c r="K237" s="50"/>
    </row>
    <row r="238" spans="1:11" s="5" customFormat="1" ht="12.75" outlineLevel="2">
      <c r="A238" s="84">
        <v>202</v>
      </c>
      <c r="B238" s="69" t="s">
        <v>1414</v>
      </c>
      <c r="C238" s="16">
        <v>3</v>
      </c>
      <c r="D238" s="69" t="s">
        <v>484</v>
      </c>
      <c r="E238" s="46"/>
      <c r="F238" s="38"/>
      <c r="G238" s="38"/>
      <c r="H238" s="38"/>
      <c r="I238" s="38"/>
      <c r="J238" s="114">
        <f t="shared" si="10"/>
        <v>0</v>
      </c>
      <c r="K238" s="50"/>
    </row>
    <row r="239" spans="1:11" s="5" customFormat="1" ht="12.75" outlineLevel="2">
      <c r="A239" s="84">
        <v>206</v>
      </c>
      <c r="B239" s="69" t="s">
        <v>1415</v>
      </c>
      <c r="C239" s="16">
        <v>3</v>
      </c>
      <c r="D239" s="69" t="s">
        <v>166</v>
      </c>
      <c r="E239" s="46"/>
      <c r="F239" s="38"/>
      <c r="G239" s="38"/>
      <c r="H239" s="38"/>
      <c r="I239" s="38"/>
      <c r="J239" s="114">
        <f t="shared" si="10"/>
        <v>0</v>
      </c>
      <c r="K239" s="50"/>
    </row>
    <row r="240" spans="1:11" s="5" customFormat="1" ht="12.75" outlineLevel="2">
      <c r="A240" s="88">
        <v>168</v>
      </c>
      <c r="B240" s="29" t="s">
        <v>674</v>
      </c>
      <c r="C240" s="16" t="s">
        <v>446</v>
      </c>
      <c r="D240" s="29" t="s">
        <v>166</v>
      </c>
      <c r="E240" s="45"/>
      <c r="F240" s="38"/>
      <c r="G240" s="38"/>
      <c r="H240" s="38"/>
      <c r="I240" s="38"/>
      <c r="J240" s="114">
        <f t="shared" si="10"/>
        <v>0</v>
      </c>
      <c r="K240" s="50"/>
    </row>
    <row r="241" spans="1:11" s="5" customFormat="1" ht="12.75" outlineLevel="2">
      <c r="A241" s="84">
        <v>210</v>
      </c>
      <c r="B241" s="68" t="s">
        <v>1416</v>
      </c>
      <c r="C241" s="15">
        <v>3</v>
      </c>
      <c r="D241" s="68" t="s">
        <v>168</v>
      </c>
      <c r="E241" s="44"/>
      <c r="F241" s="38"/>
      <c r="G241" s="38"/>
      <c r="H241" s="38"/>
      <c r="I241" s="38"/>
      <c r="J241" s="114">
        <f t="shared" si="10"/>
        <v>0</v>
      </c>
      <c r="K241" s="50"/>
    </row>
    <row r="242" spans="1:11" s="5" customFormat="1" ht="12.75" outlineLevel="2">
      <c r="A242" s="84">
        <v>214</v>
      </c>
      <c r="B242" s="69" t="s">
        <v>1417</v>
      </c>
      <c r="C242" s="16">
        <v>3</v>
      </c>
      <c r="D242" s="69" t="s">
        <v>491</v>
      </c>
      <c r="E242" s="46"/>
      <c r="F242" s="38"/>
      <c r="G242" s="38"/>
      <c r="H242" s="38"/>
      <c r="I242" s="38"/>
      <c r="J242" s="114">
        <f t="shared" si="10"/>
        <v>0</v>
      </c>
      <c r="K242" s="50"/>
    </row>
    <row r="243" spans="1:11" s="5" customFormat="1" ht="12.75" outlineLevel="2">
      <c r="A243" s="88">
        <v>183</v>
      </c>
      <c r="B243" s="29" t="s">
        <v>676</v>
      </c>
      <c r="C243" s="16" t="s">
        <v>446</v>
      </c>
      <c r="D243" s="29" t="s">
        <v>168</v>
      </c>
      <c r="E243" s="45"/>
      <c r="F243" s="38"/>
      <c r="G243" s="38"/>
      <c r="H243" s="38"/>
      <c r="I243" s="38"/>
      <c r="J243" s="114">
        <f t="shared" si="10"/>
        <v>0</v>
      </c>
      <c r="K243" s="50"/>
    </row>
    <row r="244" spans="1:11" s="5" customFormat="1" ht="12.75" outlineLevel="2">
      <c r="A244" s="84">
        <v>218</v>
      </c>
      <c r="B244" s="69" t="s">
        <v>1418</v>
      </c>
      <c r="C244" s="16">
        <v>3</v>
      </c>
      <c r="D244" s="69" t="s">
        <v>168</v>
      </c>
      <c r="E244" s="46"/>
      <c r="F244" s="38"/>
      <c r="G244" s="38"/>
      <c r="H244" s="38"/>
      <c r="I244" s="38"/>
      <c r="J244" s="114">
        <f t="shared" si="10"/>
        <v>0</v>
      </c>
      <c r="K244" s="50"/>
    </row>
    <row r="245" spans="1:11" s="5" customFormat="1" ht="12.75" outlineLevel="2">
      <c r="A245" s="84">
        <v>222</v>
      </c>
      <c r="B245" s="69" t="s">
        <v>1420</v>
      </c>
      <c r="C245" s="16">
        <v>3</v>
      </c>
      <c r="D245" s="69" t="s">
        <v>1421</v>
      </c>
      <c r="E245" s="46"/>
      <c r="F245" s="38"/>
      <c r="G245" s="38"/>
      <c r="H245" s="38"/>
      <c r="I245" s="38"/>
      <c r="J245" s="114">
        <f t="shared" si="10"/>
        <v>0</v>
      </c>
      <c r="K245" s="50"/>
    </row>
    <row r="246" spans="1:11" s="5" customFormat="1" ht="12.75" outlineLevel="2">
      <c r="A246" s="84">
        <v>226</v>
      </c>
      <c r="B246" s="69" t="s">
        <v>1422</v>
      </c>
      <c r="C246" s="16">
        <v>3</v>
      </c>
      <c r="D246" s="69" t="s">
        <v>1053</v>
      </c>
      <c r="E246" s="46"/>
      <c r="F246" s="38"/>
      <c r="G246" s="38"/>
      <c r="H246" s="38"/>
      <c r="I246" s="38"/>
      <c r="J246" s="114">
        <f t="shared" si="10"/>
        <v>0</v>
      </c>
      <c r="K246" s="50"/>
    </row>
    <row r="247" spans="1:11" s="5" customFormat="1" ht="11.25" customHeight="1" outlineLevel="2">
      <c r="A247" s="83">
        <v>207</v>
      </c>
      <c r="B247" s="68" t="s">
        <v>1746</v>
      </c>
      <c r="C247" s="15">
        <v>3</v>
      </c>
      <c r="D247" s="68" t="s">
        <v>163</v>
      </c>
      <c r="E247" s="44"/>
      <c r="F247" s="38"/>
      <c r="G247" s="38"/>
      <c r="H247" s="38"/>
      <c r="I247" s="38"/>
      <c r="J247" s="114">
        <f aca="true" t="shared" si="11" ref="J247:J273">SUM(F247:I247)</f>
        <v>0</v>
      </c>
      <c r="K247" s="50"/>
    </row>
    <row r="248" spans="1:11" s="5" customFormat="1" ht="12.75" outlineLevel="2">
      <c r="A248" s="87" t="s">
        <v>460</v>
      </c>
      <c r="B248" s="70" t="s">
        <v>457</v>
      </c>
      <c r="C248" s="18">
        <v>3</v>
      </c>
      <c r="D248" s="70" t="s">
        <v>1688</v>
      </c>
      <c r="E248" s="47"/>
      <c r="F248" s="38"/>
      <c r="G248" s="38"/>
      <c r="H248" s="38"/>
      <c r="I248" s="38"/>
      <c r="J248" s="114">
        <f t="shared" si="11"/>
        <v>0</v>
      </c>
      <c r="K248" s="50"/>
    </row>
    <row r="249" spans="1:11" s="5" customFormat="1" ht="12.75" outlineLevel="2">
      <c r="A249" s="87">
        <v>21</v>
      </c>
      <c r="B249" s="70" t="s">
        <v>1416</v>
      </c>
      <c r="C249" s="18">
        <v>3</v>
      </c>
      <c r="D249" s="70" t="s">
        <v>168</v>
      </c>
      <c r="E249" s="47"/>
      <c r="F249" s="38"/>
      <c r="G249" s="38"/>
      <c r="H249" s="38"/>
      <c r="I249" s="38"/>
      <c r="J249" s="114">
        <f t="shared" si="11"/>
        <v>0</v>
      </c>
      <c r="K249" s="50"/>
    </row>
    <row r="250" spans="1:155" s="1" customFormat="1" ht="12.75">
      <c r="A250" s="164" t="s">
        <v>1747</v>
      </c>
      <c r="B250" s="164"/>
      <c r="C250" s="164"/>
      <c r="D250" s="165"/>
      <c r="E250" s="118"/>
      <c r="F250" s="109">
        <f>SUM(F251:F272)</f>
        <v>20</v>
      </c>
      <c r="G250" s="109">
        <f>SUM(G251:G272)</f>
        <v>20</v>
      </c>
      <c r="H250" s="109">
        <f>SUM(H251:H272)</f>
        <v>0</v>
      </c>
      <c r="I250" s="109">
        <f>SUM(I251:I272)</f>
        <v>0</v>
      </c>
      <c r="J250" s="117">
        <f t="shared" si="11"/>
        <v>40</v>
      </c>
      <c r="K250" s="111">
        <f>IF(J250&gt;E164,0,E164-J250)</f>
        <v>2</v>
      </c>
      <c r="L250" s="2"/>
      <c r="N250" s="2"/>
      <c r="P250" s="2"/>
      <c r="R250" s="2"/>
      <c r="T250" s="2"/>
      <c r="V250" s="2"/>
      <c r="X250" s="2"/>
      <c r="Z250" s="2"/>
      <c r="AB250" s="2"/>
      <c r="AD250" s="2"/>
      <c r="AF250" s="2"/>
      <c r="AH250" s="2"/>
      <c r="AJ250" s="2"/>
      <c r="AL250" s="2"/>
      <c r="AN250" s="2"/>
      <c r="AP250" s="2"/>
      <c r="AR250" s="2"/>
      <c r="AT250" s="2"/>
      <c r="AV250" s="2"/>
      <c r="AX250" s="2"/>
      <c r="AZ250" s="2"/>
      <c r="BB250" s="2"/>
      <c r="BD250" s="2"/>
      <c r="BF250" s="2"/>
      <c r="BH250" s="2"/>
      <c r="BJ250" s="2"/>
      <c r="BL250" s="2"/>
      <c r="BN250" s="2"/>
      <c r="BP250" s="3"/>
      <c r="BR250" s="3"/>
      <c r="BT250" s="3"/>
      <c r="BV250" s="3"/>
      <c r="BX250" s="3"/>
      <c r="BZ250" s="3"/>
      <c r="CB250" s="3"/>
      <c r="CD250" s="3"/>
      <c r="CF250" s="3"/>
      <c r="CH250" s="3"/>
      <c r="CJ250" s="3"/>
      <c r="CL250" s="3"/>
      <c r="CN250" s="3"/>
      <c r="CP250" s="3"/>
      <c r="CR250" s="3"/>
      <c r="CT250" s="3"/>
      <c r="CV250" s="3"/>
      <c r="CX250" s="3"/>
      <c r="CZ250" s="3"/>
      <c r="DB250" s="3"/>
      <c r="DD250" s="3"/>
      <c r="DF250" s="3"/>
      <c r="DH250" s="3"/>
      <c r="DJ250" s="3"/>
      <c r="DL250" s="3"/>
      <c r="DN250" s="3"/>
      <c r="DP250" s="3"/>
      <c r="DR250" s="3"/>
      <c r="DT250" s="3"/>
      <c r="DV250" s="3"/>
      <c r="DX250" s="3"/>
      <c r="DZ250" s="3"/>
      <c r="EB250" s="3"/>
      <c r="ED250" s="3"/>
      <c r="EF250" s="3"/>
      <c r="EH250" s="3"/>
      <c r="EJ250" s="3"/>
      <c r="EL250" s="3"/>
      <c r="EN250" s="3"/>
      <c r="EP250" s="3"/>
      <c r="ER250" s="3"/>
      <c r="ET250" s="3"/>
      <c r="EV250" s="3"/>
      <c r="EX250" s="3"/>
      <c r="EY250" s="3"/>
    </row>
    <row r="251" spans="1:11" s="6" customFormat="1" ht="12.75" outlineLevel="2">
      <c r="A251" s="84">
        <v>238</v>
      </c>
      <c r="B251" s="69" t="s">
        <v>1426</v>
      </c>
      <c r="C251" s="16">
        <v>3</v>
      </c>
      <c r="D251" s="69" t="s">
        <v>486</v>
      </c>
      <c r="E251" s="46"/>
      <c r="F251" s="38"/>
      <c r="G251" s="38"/>
      <c r="H251" s="38"/>
      <c r="I251" s="38"/>
      <c r="J251" s="114">
        <f t="shared" si="11"/>
        <v>0</v>
      </c>
      <c r="K251" s="50"/>
    </row>
    <row r="252" spans="1:11" s="6" customFormat="1" ht="12.75" outlineLevel="2">
      <c r="A252" s="84">
        <v>234</v>
      </c>
      <c r="B252" s="69" t="s">
        <v>1425</v>
      </c>
      <c r="C252" s="16">
        <v>3</v>
      </c>
      <c r="D252" s="69" t="s">
        <v>166</v>
      </c>
      <c r="E252" s="46"/>
      <c r="F252" s="38"/>
      <c r="G252" s="38"/>
      <c r="H252" s="38"/>
      <c r="I252" s="38"/>
      <c r="J252" s="114">
        <f t="shared" si="11"/>
        <v>0</v>
      </c>
      <c r="K252" s="50"/>
    </row>
    <row r="253" spans="1:11" s="6" customFormat="1" ht="12.75" outlineLevel="2">
      <c r="A253" s="84">
        <v>242</v>
      </c>
      <c r="B253" s="69" t="s">
        <v>1428</v>
      </c>
      <c r="C253" s="16">
        <v>3</v>
      </c>
      <c r="D253" s="69" t="s">
        <v>1053</v>
      </c>
      <c r="E253" s="46"/>
      <c r="F253" s="38"/>
      <c r="G253" s="38"/>
      <c r="H253" s="38"/>
      <c r="I253" s="38"/>
      <c r="J253" s="114">
        <f t="shared" si="11"/>
        <v>0</v>
      </c>
      <c r="K253" s="50"/>
    </row>
    <row r="254" spans="1:11" s="6" customFormat="1" ht="22.5" outlineLevel="2">
      <c r="A254" s="88">
        <v>204</v>
      </c>
      <c r="B254" s="29" t="s">
        <v>686</v>
      </c>
      <c r="C254" s="16" t="s">
        <v>446</v>
      </c>
      <c r="D254" s="29" t="s">
        <v>491</v>
      </c>
      <c r="E254" s="45"/>
      <c r="F254" s="38"/>
      <c r="G254" s="38"/>
      <c r="H254" s="38"/>
      <c r="I254" s="38"/>
      <c r="J254" s="114">
        <f t="shared" si="11"/>
        <v>0</v>
      </c>
      <c r="K254" s="50"/>
    </row>
    <row r="255" spans="1:11" s="5" customFormat="1" ht="12.75" outlineLevel="2">
      <c r="A255" s="84">
        <v>246</v>
      </c>
      <c r="B255" s="69" t="s">
        <v>1429</v>
      </c>
      <c r="C255" s="16">
        <v>3</v>
      </c>
      <c r="D255" s="69" t="s">
        <v>487</v>
      </c>
      <c r="E255" s="46"/>
      <c r="F255" s="38"/>
      <c r="G255" s="38"/>
      <c r="H255" s="38"/>
      <c r="I255" s="38"/>
      <c r="J255" s="114">
        <f t="shared" si="11"/>
        <v>0</v>
      </c>
      <c r="K255" s="50"/>
    </row>
    <row r="256" spans="1:11" s="5" customFormat="1" ht="12.75" outlineLevel="2">
      <c r="A256" s="88">
        <v>237</v>
      </c>
      <c r="B256" s="29" t="s">
        <v>694</v>
      </c>
      <c r="C256" s="16" t="s">
        <v>446</v>
      </c>
      <c r="D256" s="29" t="s">
        <v>487</v>
      </c>
      <c r="E256" s="45"/>
      <c r="F256" s="38"/>
      <c r="G256" s="38"/>
      <c r="H256" s="38"/>
      <c r="I256" s="38"/>
      <c r="J256" s="114">
        <f t="shared" si="11"/>
        <v>0</v>
      </c>
      <c r="K256" s="50"/>
    </row>
    <row r="257" spans="1:11" s="5" customFormat="1" ht="12.75" outlineLevel="2">
      <c r="A257" s="88">
        <v>203</v>
      </c>
      <c r="B257" s="29" t="s">
        <v>685</v>
      </c>
      <c r="C257" s="16" t="s">
        <v>446</v>
      </c>
      <c r="D257" s="29" t="s">
        <v>491</v>
      </c>
      <c r="E257" s="45"/>
      <c r="F257" s="38"/>
      <c r="G257" s="38"/>
      <c r="H257" s="38"/>
      <c r="I257" s="38"/>
      <c r="J257" s="114">
        <f t="shared" si="11"/>
        <v>0</v>
      </c>
      <c r="K257" s="50"/>
    </row>
    <row r="258" spans="1:11" s="5" customFormat="1" ht="12.75" outlineLevel="2">
      <c r="A258" s="83">
        <v>227</v>
      </c>
      <c r="B258" s="68" t="s">
        <v>1749</v>
      </c>
      <c r="C258" s="15">
        <v>3</v>
      </c>
      <c r="D258" s="68" t="s">
        <v>1737</v>
      </c>
      <c r="E258" s="44"/>
      <c r="F258" s="38"/>
      <c r="G258" s="38"/>
      <c r="H258" s="38"/>
      <c r="I258" s="38"/>
      <c r="J258" s="114">
        <f t="shared" si="11"/>
        <v>0</v>
      </c>
      <c r="K258" s="50"/>
    </row>
    <row r="259" spans="1:11" s="5" customFormat="1" ht="12.75" outlineLevel="2">
      <c r="A259" s="84">
        <v>254</v>
      </c>
      <c r="B259" s="69" t="s">
        <v>1430</v>
      </c>
      <c r="C259" s="16">
        <v>3</v>
      </c>
      <c r="D259" s="69" t="s">
        <v>168</v>
      </c>
      <c r="E259" s="46"/>
      <c r="F259" s="38"/>
      <c r="G259" s="38"/>
      <c r="H259" s="38"/>
      <c r="I259" s="38"/>
      <c r="J259" s="114">
        <f t="shared" si="11"/>
        <v>0</v>
      </c>
      <c r="K259" s="50"/>
    </row>
    <row r="260" spans="1:11" s="5" customFormat="1" ht="12.75" outlineLevel="2">
      <c r="A260" s="88">
        <v>232</v>
      </c>
      <c r="B260" s="29" t="s">
        <v>691</v>
      </c>
      <c r="C260" s="16" t="s">
        <v>446</v>
      </c>
      <c r="D260" s="29" t="s">
        <v>168</v>
      </c>
      <c r="E260" s="45"/>
      <c r="F260" s="38"/>
      <c r="G260" s="38"/>
      <c r="H260" s="38"/>
      <c r="I260" s="38"/>
      <c r="J260" s="114">
        <f t="shared" si="11"/>
        <v>0</v>
      </c>
      <c r="K260" s="50"/>
    </row>
    <row r="261" spans="1:11" s="5" customFormat="1" ht="12.75" outlineLevel="2">
      <c r="A261" s="84">
        <v>258</v>
      </c>
      <c r="B261" s="69" t="s">
        <v>1432</v>
      </c>
      <c r="C261" s="16">
        <v>3</v>
      </c>
      <c r="D261" s="69" t="s">
        <v>491</v>
      </c>
      <c r="E261" s="46"/>
      <c r="F261" s="38"/>
      <c r="G261" s="38"/>
      <c r="H261" s="38"/>
      <c r="I261" s="38"/>
      <c r="J261" s="114">
        <f t="shared" si="11"/>
        <v>0</v>
      </c>
      <c r="K261" s="50"/>
    </row>
    <row r="262" spans="1:11" s="5" customFormat="1" ht="12.75" outlineLevel="2">
      <c r="A262" s="88">
        <v>201</v>
      </c>
      <c r="B262" s="29" t="s">
        <v>683</v>
      </c>
      <c r="C262" s="16" t="s">
        <v>446</v>
      </c>
      <c r="D262" s="29" t="s">
        <v>491</v>
      </c>
      <c r="E262" s="45"/>
      <c r="F262" s="38"/>
      <c r="G262" s="38"/>
      <c r="H262" s="38"/>
      <c r="I262" s="38"/>
      <c r="J262" s="114">
        <f t="shared" si="11"/>
        <v>0</v>
      </c>
      <c r="K262" s="50"/>
    </row>
    <row r="263" spans="1:11" s="5" customFormat="1" ht="12.75" customHeight="1" outlineLevel="2">
      <c r="A263" s="84">
        <v>262</v>
      </c>
      <c r="B263" s="69" t="s">
        <v>1434</v>
      </c>
      <c r="C263" s="16">
        <v>3</v>
      </c>
      <c r="D263" s="69" t="s">
        <v>164</v>
      </c>
      <c r="E263" s="46"/>
      <c r="F263" s="38">
        <v>20</v>
      </c>
      <c r="G263" s="38">
        <v>20</v>
      </c>
      <c r="H263" s="38"/>
      <c r="I263" s="38"/>
      <c r="J263" s="114">
        <f t="shared" si="11"/>
        <v>40</v>
      </c>
      <c r="K263" s="50"/>
    </row>
    <row r="264" spans="1:11" s="5" customFormat="1" ht="12.75" outlineLevel="2">
      <c r="A264" s="88">
        <v>221</v>
      </c>
      <c r="B264" s="29" t="s">
        <v>704</v>
      </c>
      <c r="C264" s="16" t="s">
        <v>446</v>
      </c>
      <c r="D264" s="29" t="s">
        <v>486</v>
      </c>
      <c r="E264" s="45"/>
      <c r="F264" s="38"/>
      <c r="G264" s="38"/>
      <c r="H264" s="38"/>
      <c r="I264" s="38"/>
      <c r="J264" s="114">
        <f t="shared" si="11"/>
        <v>0</v>
      </c>
      <c r="K264" s="50"/>
    </row>
    <row r="265" spans="1:11" s="5" customFormat="1" ht="12.75" outlineLevel="2">
      <c r="A265" s="84">
        <v>266</v>
      </c>
      <c r="B265" s="69" t="s">
        <v>1551</v>
      </c>
      <c r="C265" s="16">
        <v>3</v>
      </c>
      <c r="D265" s="69" t="s">
        <v>486</v>
      </c>
      <c r="E265" s="46"/>
      <c r="F265" s="38"/>
      <c r="G265" s="38"/>
      <c r="H265" s="38"/>
      <c r="I265" s="38"/>
      <c r="J265" s="114">
        <f t="shared" si="11"/>
        <v>0</v>
      </c>
      <c r="K265" s="50"/>
    </row>
    <row r="266" spans="1:11" s="5" customFormat="1" ht="12.75" outlineLevel="2">
      <c r="A266" s="83">
        <v>247</v>
      </c>
      <c r="B266" s="68" t="s">
        <v>1750</v>
      </c>
      <c r="C266" s="15">
        <v>3</v>
      </c>
      <c r="D266" s="68" t="s">
        <v>163</v>
      </c>
      <c r="E266" s="44"/>
      <c r="F266" s="38"/>
      <c r="G266" s="38"/>
      <c r="H266" s="38"/>
      <c r="I266" s="38"/>
      <c r="J266" s="114">
        <f t="shared" si="11"/>
        <v>0</v>
      </c>
      <c r="K266" s="50"/>
    </row>
    <row r="267" spans="1:11" s="5" customFormat="1" ht="22.5" outlineLevel="2">
      <c r="A267" s="88">
        <v>199</v>
      </c>
      <c r="B267" s="29" t="s">
        <v>681</v>
      </c>
      <c r="C267" s="16" t="s">
        <v>446</v>
      </c>
      <c r="D267" s="29" t="s">
        <v>163</v>
      </c>
      <c r="E267" s="45"/>
      <c r="F267" s="38"/>
      <c r="G267" s="38"/>
      <c r="H267" s="38"/>
      <c r="I267" s="38"/>
      <c r="J267" s="114">
        <f t="shared" si="11"/>
        <v>0</v>
      </c>
      <c r="K267" s="50"/>
    </row>
    <row r="268" spans="1:11" s="5" customFormat="1" ht="12.75" outlineLevel="2">
      <c r="A268" s="84">
        <v>274</v>
      </c>
      <c r="B268" s="69" t="s">
        <v>292</v>
      </c>
      <c r="C268" s="16">
        <v>3</v>
      </c>
      <c r="D268" s="69" t="s">
        <v>293</v>
      </c>
      <c r="E268" s="46"/>
      <c r="F268" s="38"/>
      <c r="G268" s="38"/>
      <c r="H268" s="38"/>
      <c r="I268" s="38"/>
      <c r="J268" s="114">
        <f t="shared" si="11"/>
        <v>0</v>
      </c>
      <c r="K268" s="50"/>
    </row>
    <row r="269" spans="1:11" s="5" customFormat="1" ht="14.25" customHeight="1" outlineLevel="2">
      <c r="A269" s="90">
        <v>16</v>
      </c>
      <c r="B269" s="71" t="s">
        <v>1074</v>
      </c>
      <c r="C269" s="20">
        <v>3</v>
      </c>
      <c r="D269" s="71" t="s">
        <v>491</v>
      </c>
      <c r="E269" s="48"/>
      <c r="F269" s="38"/>
      <c r="G269" s="38"/>
      <c r="H269" s="38"/>
      <c r="I269" s="38"/>
      <c r="J269" s="114">
        <f t="shared" si="11"/>
        <v>0</v>
      </c>
      <c r="K269" s="50"/>
    </row>
    <row r="270" spans="1:11" s="5" customFormat="1" ht="12.75" outlineLevel="2">
      <c r="A270" s="90">
        <v>20</v>
      </c>
      <c r="B270" s="70" t="s">
        <v>1077</v>
      </c>
      <c r="C270" s="18">
        <v>3</v>
      </c>
      <c r="D270" s="70" t="s">
        <v>168</v>
      </c>
      <c r="E270" s="47"/>
      <c r="F270" s="38"/>
      <c r="G270" s="38"/>
      <c r="H270" s="38"/>
      <c r="I270" s="38"/>
      <c r="J270" s="114">
        <f t="shared" si="11"/>
        <v>0</v>
      </c>
      <c r="K270" s="50"/>
    </row>
    <row r="271" spans="1:11" s="5" customFormat="1" ht="12.75" outlineLevel="2">
      <c r="A271" s="90">
        <v>22</v>
      </c>
      <c r="B271" s="71" t="s">
        <v>1078</v>
      </c>
      <c r="C271" s="20">
        <v>3</v>
      </c>
      <c r="D271" s="71" t="s">
        <v>486</v>
      </c>
      <c r="E271" s="48"/>
      <c r="F271" s="38"/>
      <c r="G271" s="38"/>
      <c r="H271" s="38"/>
      <c r="I271" s="38"/>
      <c r="J271" s="114">
        <f t="shared" si="11"/>
        <v>0</v>
      </c>
      <c r="K271" s="50"/>
    </row>
    <row r="272" spans="1:11" s="5" customFormat="1" ht="12.75" outlineLevel="2">
      <c r="A272" s="87" t="s">
        <v>465</v>
      </c>
      <c r="B272" s="70" t="s">
        <v>461</v>
      </c>
      <c r="C272" s="18">
        <v>3</v>
      </c>
      <c r="D272" s="70" t="s">
        <v>486</v>
      </c>
      <c r="E272" s="47"/>
      <c r="F272" s="38"/>
      <c r="G272" s="38"/>
      <c r="H272" s="38"/>
      <c r="I272" s="38"/>
      <c r="J272" s="114">
        <f t="shared" si="11"/>
        <v>0</v>
      </c>
      <c r="K272" s="50"/>
    </row>
    <row r="273" spans="1:11" s="6" customFormat="1" ht="12.75">
      <c r="A273" s="133" t="s">
        <v>1751</v>
      </c>
      <c r="B273" s="133"/>
      <c r="C273" s="133"/>
      <c r="D273" s="133"/>
      <c r="E273" s="108"/>
      <c r="F273" s="109">
        <f>SUM(F274:F286)</f>
        <v>0</v>
      </c>
      <c r="G273" s="109">
        <f>SUM(G274:G286)</f>
        <v>0</v>
      </c>
      <c r="H273" s="109">
        <f>SUM(H274:H286)</f>
        <v>0</v>
      </c>
      <c r="I273" s="109">
        <f>SUM(I274:I286)</f>
        <v>0</v>
      </c>
      <c r="J273" s="117">
        <f t="shared" si="11"/>
        <v>0</v>
      </c>
      <c r="K273" s="111">
        <f>IF(J273&gt;E164,0,E164-J273)</f>
        <v>42</v>
      </c>
    </row>
    <row r="274" spans="1:11" s="5" customFormat="1" ht="12.75" outlineLevel="2">
      <c r="A274" s="84">
        <v>290</v>
      </c>
      <c r="B274" s="69" t="s">
        <v>301</v>
      </c>
      <c r="C274" s="16">
        <v>3</v>
      </c>
      <c r="D274" s="69" t="s">
        <v>486</v>
      </c>
      <c r="E274" s="46"/>
      <c r="F274" s="38"/>
      <c r="G274" s="38"/>
      <c r="H274" s="38"/>
      <c r="I274" s="38"/>
      <c r="J274" s="114">
        <f aca="true" t="shared" si="12" ref="J274:J279">SUM(F274:I274)</f>
        <v>0</v>
      </c>
      <c r="K274" s="50"/>
    </row>
    <row r="275" spans="1:11" s="5" customFormat="1" ht="12.75" outlineLevel="2">
      <c r="A275" s="84">
        <v>294</v>
      </c>
      <c r="B275" s="68" t="s">
        <v>304</v>
      </c>
      <c r="C275" s="15">
        <v>3</v>
      </c>
      <c r="D275" s="68" t="s">
        <v>1688</v>
      </c>
      <c r="E275" s="44"/>
      <c r="F275" s="38"/>
      <c r="G275" s="38"/>
      <c r="H275" s="38"/>
      <c r="I275" s="38"/>
      <c r="J275" s="114">
        <f t="shared" si="12"/>
        <v>0</v>
      </c>
      <c r="K275" s="50"/>
    </row>
    <row r="276" spans="1:11" s="5" customFormat="1" ht="12.75" outlineLevel="2">
      <c r="A276" s="88">
        <v>260</v>
      </c>
      <c r="B276" s="29" t="s">
        <v>701</v>
      </c>
      <c r="C276" s="16" t="s">
        <v>446</v>
      </c>
      <c r="D276" s="29" t="s">
        <v>168</v>
      </c>
      <c r="E276" s="45"/>
      <c r="F276" s="38"/>
      <c r="G276" s="38"/>
      <c r="H276" s="38"/>
      <c r="I276" s="38"/>
      <c r="J276" s="114">
        <f t="shared" si="12"/>
        <v>0</v>
      </c>
      <c r="K276" s="50"/>
    </row>
    <row r="277" spans="1:11" s="5" customFormat="1" ht="22.5" outlineLevel="2">
      <c r="A277" s="84">
        <v>282</v>
      </c>
      <c r="B277" s="69" t="s">
        <v>298</v>
      </c>
      <c r="C277" s="16">
        <v>3</v>
      </c>
      <c r="D277" s="69" t="s">
        <v>168</v>
      </c>
      <c r="E277" s="46"/>
      <c r="F277" s="38"/>
      <c r="G277" s="38"/>
      <c r="H277" s="38"/>
      <c r="I277" s="38"/>
      <c r="J277" s="114">
        <f t="shared" si="12"/>
        <v>0</v>
      </c>
      <c r="K277" s="50"/>
    </row>
    <row r="278" spans="1:11" s="5" customFormat="1" ht="12.75" outlineLevel="2">
      <c r="A278" s="84">
        <v>298</v>
      </c>
      <c r="B278" s="69" t="s">
        <v>306</v>
      </c>
      <c r="C278" s="16">
        <v>3</v>
      </c>
      <c r="D278" s="69" t="s">
        <v>168</v>
      </c>
      <c r="E278" s="46"/>
      <c r="F278" s="38"/>
      <c r="G278" s="38"/>
      <c r="H278" s="38"/>
      <c r="I278" s="38"/>
      <c r="J278" s="114">
        <f t="shared" si="12"/>
        <v>0</v>
      </c>
      <c r="K278" s="50"/>
    </row>
    <row r="279" spans="1:11" s="5" customFormat="1" ht="12.75" outlineLevel="2">
      <c r="A279" s="84">
        <v>278</v>
      </c>
      <c r="B279" s="69" t="s">
        <v>294</v>
      </c>
      <c r="C279" s="16">
        <v>3</v>
      </c>
      <c r="D279" s="69" t="s">
        <v>486</v>
      </c>
      <c r="E279" s="46"/>
      <c r="F279" s="38"/>
      <c r="G279" s="38"/>
      <c r="H279" s="38"/>
      <c r="I279" s="38"/>
      <c r="J279" s="114">
        <f t="shared" si="12"/>
        <v>0</v>
      </c>
      <c r="K279" s="50"/>
    </row>
    <row r="280" spans="1:11" s="5" customFormat="1" ht="12.75" outlineLevel="2">
      <c r="A280" s="84">
        <v>302</v>
      </c>
      <c r="B280" s="69" t="s">
        <v>308</v>
      </c>
      <c r="C280" s="16">
        <v>3</v>
      </c>
      <c r="D280" s="69" t="s">
        <v>487</v>
      </c>
      <c r="E280" s="46"/>
      <c r="F280" s="38"/>
      <c r="G280" s="38"/>
      <c r="H280" s="38"/>
      <c r="I280" s="38"/>
      <c r="J280" s="114">
        <f aca="true" t="shared" si="13" ref="J280:J287">SUM(F280:I280)</f>
        <v>0</v>
      </c>
      <c r="K280" s="50"/>
    </row>
    <row r="281" spans="1:11" s="5" customFormat="1" ht="12.75" outlineLevel="2">
      <c r="A281" s="88">
        <v>252</v>
      </c>
      <c r="B281" s="29" t="s">
        <v>698</v>
      </c>
      <c r="C281" s="16" t="s">
        <v>446</v>
      </c>
      <c r="D281" s="29" t="s">
        <v>487</v>
      </c>
      <c r="E281" s="45"/>
      <c r="F281" s="38"/>
      <c r="G281" s="38"/>
      <c r="H281" s="38"/>
      <c r="I281" s="38"/>
      <c r="J281" s="114">
        <f t="shared" si="13"/>
        <v>0</v>
      </c>
      <c r="K281" s="50"/>
    </row>
    <row r="282" spans="1:11" s="5" customFormat="1" ht="12.75" outlineLevel="2">
      <c r="A282" s="84">
        <v>306</v>
      </c>
      <c r="B282" s="69" t="s">
        <v>309</v>
      </c>
      <c r="C282" s="16">
        <v>3</v>
      </c>
      <c r="D282" s="69" t="s">
        <v>1053</v>
      </c>
      <c r="E282" s="46"/>
      <c r="F282" s="38"/>
      <c r="G282" s="38"/>
      <c r="H282" s="38"/>
      <c r="I282" s="38"/>
      <c r="J282" s="114">
        <f t="shared" si="13"/>
        <v>0</v>
      </c>
      <c r="K282" s="50"/>
    </row>
    <row r="283" spans="1:11" s="5" customFormat="1" ht="12.75" outlineLevel="2">
      <c r="A283" s="88">
        <v>243</v>
      </c>
      <c r="B283" s="29" t="s">
        <v>696</v>
      </c>
      <c r="C283" s="16" t="s">
        <v>446</v>
      </c>
      <c r="D283" s="29" t="s">
        <v>1144</v>
      </c>
      <c r="E283" s="45"/>
      <c r="F283" s="38"/>
      <c r="G283" s="38"/>
      <c r="H283" s="38"/>
      <c r="I283" s="38"/>
      <c r="J283" s="114">
        <f t="shared" si="13"/>
        <v>0</v>
      </c>
      <c r="K283" s="50"/>
    </row>
    <row r="284" spans="1:11" s="5" customFormat="1" ht="12.75" outlineLevel="2">
      <c r="A284" s="84">
        <v>286</v>
      </c>
      <c r="B284" s="69" t="s">
        <v>300</v>
      </c>
      <c r="C284" s="16">
        <v>3</v>
      </c>
      <c r="D284" s="69" t="s">
        <v>168</v>
      </c>
      <c r="E284" s="46"/>
      <c r="F284" s="38"/>
      <c r="G284" s="38"/>
      <c r="H284" s="38"/>
      <c r="I284" s="38"/>
      <c r="J284" s="114">
        <f t="shared" si="13"/>
        <v>0</v>
      </c>
      <c r="K284" s="50"/>
    </row>
    <row r="285" spans="1:155" s="4" customFormat="1" ht="12.75" outlineLevel="2">
      <c r="A285" s="93">
        <v>37</v>
      </c>
      <c r="B285" s="70" t="s">
        <v>304</v>
      </c>
      <c r="C285" s="24">
        <v>3</v>
      </c>
      <c r="D285" s="70" t="s">
        <v>1688</v>
      </c>
      <c r="E285" s="47"/>
      <c r="F285" s="38"/>
      <c r="G285" s="38"/>
      <c r="H285" s="38"/>
      <c r="I285" s="38"/>
      <c r="J285" s="114">
        <f t="shared" si="13"/>
        <v>0</v>
      </c>
      <c r="K285" s="50"/>
      <c r="L285" s="2"/>
      <c r="N285" s="2"/>
      <c r="P285" s="2"/>
      <c r="R285" s="2"/>
      <c r="T285" s="2"/>
      <c r="V285" s="2"/>
      <c r="X285" s="2"/>
      <c r="Z285" s="2"/>
      <c r="AB285" s="2"/>
      <c r="AD285" s="2"/>
      <c r="AF285" s="2"/>
      <c r="AH285" s="2"/>
      <c r="AJ285" s="2"/>
      <c r="AL285" s="2"/>
      <c r="AN285" s="2"/>
      <c r="AP285" s="2"/>
      <c r="AQ285" s="1"/>
      <c r="AR285" s="2"/>
      <c r="AT285" s="2"/>
      <c r="AV285" s="2"/>
      <c r="AX285" s="2"/>
      <c r="AZ285" s="2"/>
      <c r="BB285" s="2"/>
      <c r="BD285" s="2"/>
      <c r="BF285" s="2"/>
      <c r="BH285" s="2"/>
      <c r="BJ285" s="2"/>
      <c r="BL285" s="2"/>
      <c r="BN285" s="2"/>
      <c r="BP285" s="3"/>
      <c r="BR285" s="3"/>
      <c r="BT285" s="3"/>
      <c r="BV285" s="3"/>
      <c r="BX285" s="3"/>
      <c r="BZ285" s="3"/>
      <c r="CB285" s="3"/>
      <c r="CD285" s="3"/>
      <c r="CF285" s="3"/>
      <c r="CH285" s="3"/>
      <c r="CJ285" s="3"/>
      <c r="CL285" s="3"/>
      <c r="CN285" s="3"/>
      <c r="CP285" s="3"/>
      <c r="CR285" s="3"/>
      <c r="CT285" s="3"/>
      <c r="CV285" s="3"/>
      <c r="CX285" s="3"/>
      <c r="CZ285" s="3"/>
      <c r="DB285" s="3"/>
      <c r="DD285" s="3"/>
      <c r="DF285" s="3"/>
      <c r="DH285" s="3"/>
      <c r="DJ285" s="3"/>
      <c r="DL285" s="3"/>
      <c r="DN285" s="3"/>
      <c r="DP285" s="3"/>
      <c r="DR285" s="3"/>
      <c r="DT285" s="3"/>
      <c r="DV285" s="3"/>
      <c r="DX285" s="3"/>
      <c r="DZ285" s="3"/>
      <c r="EB285" s="3"/>
      <c r="ED285" s="3"/>
      <c r="EF285" s="3"/>
      <c r="EH285" s="3"/>
      <c r="EJ285" s="3"/>
      <c r="EL285" s="3"/>
      <c r="EN285" s="3"/>
      <c r="EP285" s="3"/>
      <c r="ER285" s="3"/>
      <c r="ET285" s="3"/>
      <c r="EV285" s="3"/>
      <c r="EX285" s="3"/>
      <c r="EY285" s="3"/>
    </row>
    <row r="286" spans="1:155" s="4" customFormat="1" ht="12.75" outlineLevel="2">
      <c r="A286" s="91">
        <v>26</v>
      </c>
      <c r="B286" s="70" t="s">
        <v>1080</v>
      </c>
      <c r="C286" s="24">
        <v>3</v>
      </c>
      <c r="D286" s="70" t="s">
        <v>1053</v>
      </c>
      <c r="E286" s="47"/>
      <c r="F286" s="38"/>
      <c r="G286" s="38"/>
      <c r="H286" s="38"/>
      <c r="I286" s="38"/>
      <c r="J286" s="114">
        <f t="shared" si="13"/>
        <v>0</v>
      </c>
      <c r="K286" s="50"/>
      <c r="L286" s="2"/>
      <c r="N286" s="2"/>
      <c r="P286" s="2"/>
      <c r="R286" s="2"/>
      <c r="T286" s="2"/>
      <c r="V286" s="2"/>
      <c r="X286" s="2"/>
      <c r="Z286" s="2"/>
      <c r="AB286" s="2"/>
      <c r="AD286" s="2"/>
      <c r="AF286" s="2"/>
      <c r="AH286" s="2"/>
      <c r="AJ286" s="2"/>
      <c r="AL286" s="2"/>
      <c r="AN286" s="2"/>
      <c r="AP286" s="2"/>
      <c r="AQ286" s="1"/>
      <c r="AR286" s="2"/>
      <c r="AT286" s="2"/>
      <c r="AV286" s="2"/>
      <c r="AX286" s="2"/>
      <c r="AZ286" s="2"/>
      <c r="BB286" s="2"/>
      <c r="BD286" s="2"/>
      <c r="BF286" s="2"/>
      <c r="BH286" s="2"/>
      <c r="BJ286" s="2"/>
      <c r="BL286" s="2"/>
      <c r="BN286" s="2"/>
      <c r="BP286" s="3"/>
      <c r="BR286" s="3"/>
      <c r="BT286" s="3"/>
      <c r="BV286" s="3"/>
      <c r="BX286" s="3"/>
      <c r="BZ286" s="3"/>
      <c r="CB286" s="3"/>
      <c r="CD286" s="3"/>
      <c r="CF286" s="3"/>
      <c r="CH286" s="3"/>
      <c r="CJ286" s="3"/>
      <c r="CL286" s="3"/>
      <c r="CN286" s="3"/>
      <c r="CP286" s="3"/>
      <c r="CR286" s="3"/>
      <c r="CT286" s="3"/>
      <c r="CV286" s="3"/>
      <c r="CX286" s="3"/>
      <c r="CZ286" s="3"/>
      <c r="DB286" s="3"/>
      <c r="DD286" s="3"/>
      <c r="DF286" s="3"/>
      <c r="DH286" s="3"/>
      <c r="DJ286" s="3"/>
      <c r="DL286" s="3"/>
      <c r="DN286" s="3"/>
      <c r="DP286" s="3"/>
      <c r="DR286" s="3"/>
      <c r="DT286" s="3"/>
      <c r="DV286" s="3"/>
      <c r="DX286" s="3"/>
      <c r="DZ286" s="3"/>
      <c r="EB286" s="3"/>
      <c r="ED286" s="3"/>
      <c r="EF286" s="3"/>
      <c r="EH286" s="3"/>
      <c r="EJ286" s="3"/>
      <c r="EL286" s="3"/>
      <c r="EN286" s="3"/>
      <c r="EP286" s="3"/>
      <c r="ER286" s="3"/>
      <c r="ET286" s="3"/>
      <c r="EV286" s="3"/>
      <c r="EX286" s="3"/>
      <c r="EY286" s="3"/>
    </row>
    <row r="287" spans="1:11" s="6" customFormat="1" ht="12.75">
      <c r="A287" s="133" t="s">
        <v>1752</v>
      </c>
      <c r="B287" s="133"/>
      <c r="C287" s="133"/>
      <c r="D287" s="133"/>
      <c r="E287" s="108"/>
      <c r="F287" s="109">
        <f>SUM(F288:F309)</f>
        <v>15</v>
      </c>
      <c r="G287" s="109">
        <f>SUM(G288:G309)</f>
        <v>23</v>
      </c>
      <c r="H287" s="109">
        <f>SUM(H288:H309)</f>
        <v>0</v>
      </c>
      <c r="I287" s="109">
        <f>SUM(I288:I309)</f>
        <v>0</v>
      </c>
      <c r="J287" s="117">
        <f t="shared" si="13"/>
        <v>38</v>
      </c>
      <c r="K287" s="111">
        <f>IF(J287&gt;E164,0,E164-J287)</f>
        <v>4</v>
      </c>
    </row>
    <row r="288" spans="1:11" s="6" customFormat="1" ht="13.5" customHeight="1" outlineLevel="2">
      <c r="A288" s="83">
        <v>313</v>
      </c>
      <c r="B288" s="68" t="s">
        <v>1755</v>
      </c>
      <c r="C288" s="15">
        <v>3</v>
      </c>
      <c r="D288" s="68" t="s">
        <v>163</v>
      </c>
      <c r="E288" s="44"/>
      <c r="F288" s="38"/>
      <c r="G288" s="38"/>
      <c r="H288" s="38"/>
      <c r="I288" s="38"/>
      <c r="J288" s="114">
        <f aca="true" t="shared" si="14" ref="J288:J293">SUM(F288:I288)</f>
        <v>0</v>
      </c>
      <c r="K288" s="50"/>
    </row>
    <row r="289" spans="1:11" s="6" customFormat="1" ht="12.75" outlineLevel="2">
      <c r="A289" s="83">
        <v>283</v>
      </c>
      <c r="B289" s="68" t="s">
        <v>1753</v>
      </c>
      <c r="C289" s="15">
        <v>3</v>
      </c>
      <c r="D289" s="68" t="s">
        <v>1737</v>
      </c>
      <c r="E289" s="44"/>
      <c r="F289" s="38"/>
      <c r="G289" s="38"/>
      <c r="H289" s="38"/>
      <c r="I289" s="38"/>
      <c r="J289" s="114">
        <f t="shared" si="14"/>
        <v>0</v>
      </c>
      <c r="K289" s="50"/>
    </row>
    <row r="290" spans="1:11" s="6" customFormat="1" ht="12.75" outlineLevel="2">
      <c r="A290" s="83">
        <v>315</v>
      </c>
      <c r="B290" s="68" t="s">
        <v>1756</v>
      </c>
      <c r="C290" s="15">
        <v>3</v>
      </c>
      <c r="D290" s="68" t="s">
        <v>166</v>
      </c>
      <c r="E290" s="44"/>
      <c r="F290" s="38"/>
      <c r="G290" s="38"/>
      <c r="H290" s="38"/>
      <c r="I290" s="38"/>
      <c r="J290" s="114">
        <f t="shared" si="14"/>
        <v>0</v>
      </c>
      <c r="K290" s="50"/>
    </row>
    <row r="291" spans="1:11" s="6" customFormat="1" ht="12.75" outlineLevel="2">
      <c r="A291" s="83">
        <v>317</v>
      </c>
      <c r="B291" s="68" t="s">
        <v>1757</v>
      </c>
      <c r="C291" s="15">
        <v>3</v>
      </c>
      <c r="D291" s="68" t="s">
        <v>166</v>
      </c>
      <c r="E291" s="44"/>
      <c r="F291" s="38"/>
      <c r="G291" s="38"/>
      <c r="H291" s="38"/>
      <c r="I291" s="38"/>
      <c r="J291" s="114">
        <f t="shared" si="14"/>
        <v>0</v>
      </c>
      <c r="K291" s="50"/>
    </row>
    <row r="292" spans="1:11" s="6" customFormat="1" ht="12.75" outlineLevel="2">
      <c r="A292" s="88">
        <v>277</v>
      </c>
      <c r="B292" s="29" t="s">
        <v>708</v>
      </c>
      <c r="C292" s="16" t="s">
        <v>446</v>
      </c>
      <c r="D292" s="29" t="s">
        <v>166</v>
      </c>
      <c r="E292" s="45"/>
      <c r="F292" s="38"/>
      <c r="G292" s="38"/>
      <c r="H292" s="38"/>
      <c r="I292" s="38"/>
      <c r="J292" s="114">
        <f t="shared" si="14"/>
        <v>0</v>
      </c>
      <c r="K292" s="50"/>
    </row>
    <row r="293" spans="1:11" s="6" customFormat="1" ht="13.5" customHeight="1" outlineLevel="2">
      <c r="A293" s="84">
        <v>334</v>
      </c>
      <c r="B293" s="69" t="s">
        <v>1467</v>
      </c>
      <c r="C293" s="16">
        <v>3</v>
      </c>
      <c r="D293" s="69" t="s">
        <v>163</v>
      </c>
      <c r="E293" s="46"/>
      <c r="F293" s="38"/>
      <c r="G293" s="38"/>
      <c r="H293" s="38"/>
      <c r="I293" s="38"/>
      <c r="J293" s="114">
        <f t="shared" si="14"/>
        <v>0</v>
      </c>
      <c r="K293" s="50"/>
    </row>
    <row r="294" spans="1:11" s="6" customFormat="1" ht="22.5" outlineLevel="2">
      <c r="A294" s="84">
        <v>314</v>
      </c>
      <c r="B294" s="69" t="s">
        <v>311</v>
      </c>
      <c r="C294" s="16">
        <v>3</v>
      </c>
      <c r="D294" s="69" t="s">
        <v>1053</v>
      </c>
      <c r="E294" s="46"/>
      <c r="F294" s="38"/>
      <c r="G294" s="38"/>
      <c r="H294" s="38"/>
      <c r="I294" s="38"/>
      <c r="J294" s="114">
        <f aca="true" t="shared" si="15" ref="J294:J324">SUM(F294:I294)</f>
        <v>0</v>
      </c>
      <c r="K294" s="50"/>
    </row>
    <row r="295" spans="1:11" s="6" customFormat="1" ht="12.75" outlineLevel="2">
      <c r="A295" s="84">
        <v>318</v>
      </c>
      <c r="B295" s="69" t="s">
        <v>312</v>
      </c>
      <c r="C295" s="16">
        <v>3</v>
      </c>
      <c r="D295" s="69" t="s">
        <v>491</v>
      </c>
      <c r="E295" s="46"/>
      <c r="F295" s="38"/>
      <c r="G295" s="38"/>
      <c r="H295" s="38"/>
      <c r="I295" s="38"/>
      <c r="J295" s="114">
        <f t="shared" si="15"/>
        <v>0</v>
      </c>
      <c r="K295" s="50"/>
    </row>
    <row r="296" spans="1:11" s="6" customFormat="1" ht="12.75" outlineLevel="2">
      <c r="A296" s="83">
        <v>295</v>
      </c>
      <c r="B296" s="68" t="s">
        <v>1754</v>
      </c>
      <c r="C296" s="15">
        <v>3</v>
      </c>
      <c r="D296" s="68" t="s">
        <v>166</v>
      </c>
      <c r="E296" s="44"/>
      <c r="F296" s="38"/>
      <c r="G296" s="38"/>
      <c r="H296" s="38"/>
      <c r="I296" s="38"/>
      <c r="J296" s="114">
        <f t="shared" si="15"/>
        <v>0</v>
      </c>
      <c r="K296" s="50"/>
    </row>
    <row r="297" spans="1:11" s="5" customFormat="1" ht="12.75" outlineLevel="2">
      <c r="A297" s="84">
        <v>326</v>
      </c>
      <c r="B297" s="69" t="s">
        <v>313</v>
      </c>
      <c r="C297" s="16">
        <v>3</v>
      </c>
      <c r="D297" s="69" t="s">
        <v>1053</v>
      </c>
      <c r="E297" s="46"/>
      <c r="F297" s="38"/>
      <c r="G297" s="38"/>
      <c r="H297" s="38"/>
      <c r="I297" s="38"/>
      <c r="J297" s="114">
        <f t="shared" si="15"/>
        <v>0</v>
      </c>
      <c r="K297" s="50"/>
    </row>
    <row r="298" spans="1:11" s="5" customFormat="1" ht="12.75" outlineLevel="2">
      <c r="A298" s="84">
        <v>330</v>
      </c>
      <c r="B298" s="69" t="s">
        <v>314</v>
      </c>
      <c r="C298" s="16">
        <v>3</v>
      </c>
      <c r="D298" s="69" t="s">
        <v>486</v>
      </c>
      <c r="E298" s="46"/>
      <c r="F298" s="38"/>
      <c r="G298" s="38"/>
      <c r="H298" s="38"/>
      <c r="I298" s="38"/>
      <c r="J298" s="114">
        <f t="shared" si="15"/>
        <v>0</v>
      </c>
      <c r="K298" s="50"/>
    </row>
    <row r="299" spans="1:11" s="5" customFormat="1" ht="12.75" outlineLevel="2">
      <c r="A299" s="84">
        <v>346</v>
      </c>
      <c r="B299" s="69" t="s">
        <v>1471</v>
      </c>
      <c r="C299" s="16">
        <v>3</v>
      </c>
      <c r="D299" s="69" t="s">
        <v>1472</v>
      </c>
      <c r="E299" s="46"/>
      <c r="F299" s="38"/>
      <c r="G299" s="38"/>
      <c r="H299" s="38"/>
      <c r="I299" s="38"/>
      <c r="J299" s="114">
        <f t="shared" si="15"/>
        <v>0</v>
      </c>
      <c r="K299" s="50"/>
    </row>
    <row r="300" spans="1:11" s="5" customFormat="1" ht="12.75" outlineLevel="2">
      <c r="A300" s="84">
        <v>338</v>
      </c>
      <c r="B300" s="69" t="s">
        <v>1470</v>
      </c>
      <c r="C300" s="16">
        <v>3</v>
      </c>
      <c r="D300" s="69" t="s">
        <v>1675</v>
      </c>
      <c r="E300" s="46"/>
      <c r="F300" s="38"/>
      <c r="G300" s="38"/>
      <c r="H300" s="38"/>
      <c r="I300" s="38"/>
      <c r="J300" s="114">
        <f t="shared" si="15"/>
        <v>0</v>
      </c>
      <c r="K300" s="50"/>
    </row>
    <row r="301" spans="1:11" s="5" customFormat="1" ht="12.75" outlineLevel="2">
      <c r="A301" s="88">
        <v>293</v>
      </c>
      <c r="B301" s="29" t="s">
        <v>713</v>
      </c>
      <c r="C301" s="16" t="s">
        <v>446</v>
      </c>
      <c r="D301" s="29" t="s">
        <v>243</v>
      </c>
      <c r="E301" s="45"/>
      <c r="F301" s="38">
        <v>15</v>
      </c>
      <c r="G301" s="38">
        <v>23</v>
      </c>
      <c r="H301" s="38"/>
      <c r="I301" s="38"/>
      <c r="J301" s="114">
        <f t="shared" si="15"/>
        <v>38</v>
      </c>
      <c r="K301" s="50"/>
    </row>
    <row r="302" spans="1:11" s="5" customFormat="1" ht="12.75" outlineLevel="2">
      <c r="A302" s="84">
        <v>348</v>
      </c>
      <c r="B302" s="69" t="s">
        <v>1473</v>
      </c>
      <c r="C302" s="16">
        <v>3</v>
      </c>
      <c r="D302" s="69" t="s">
        <v>168</v>
      </c>
      <c r="E302" s="46"/>
      <c r="F302" s="38"/>
      <c r="G302" s="38"/>
      <c r="H302" s="38"/>
      <c r="I302" s="38"/>
      <c r="J302" s="114">
        <f t="shared" si="15"/>
        <v>0</v>
      </c>
      <c r="K302" s="50"/>
    </row>
    <row r="303" spans="1:155" s="1" customFormat="1" ht="12.75" outlineLevel="2">
      <c r="A303" s="86">
        <v>322</v>
      </c>
      <c r="B303" s="68" t="s">
        <v>1473</v>
      </c>
      <c r="C303" s="17" t="s">
        <v>945</v>
      </c>
      <c r="D303" s="68" t="s">
        <v>168</v>
      </c>
      <c r="E303" s="44"/>
      <c r="F303" s="38"/>
      <c r="G303" s="38"/>
      <c r="H303" s="38"/>
      <c r="I303" s="38"/>
      <c r="J303" s="114">
        <f t="shared" si="15"/>
        <v>0</v>
      </c>
      <c r="K303" s="50"/>
      <c r="L303" s="2"/>
      <c r="N303" s="2"/>
      <c r="P303" s="2"/>
      <c r="R303" s="2"/>
      <c r="T303" s="2"/>
      <c r="V303" s="2"/>
      <c r="X303" s="2"/>
      <c r="Z303" s="2"/>
      <c r="AB303" s="2"/>
      <c r="AD303" s="2"/>
      <c r="AF303" s="2"/>
      <c r="AH303" s="2"/>
      <c r="AJ303" s="2"/>
      <c r="AL303" s="2"/>
      <c r="AN303" s="2"/>
      <c r="AP303" s="2"/>
      <c r="AR303" s="2"/>
      <c r="AT303" s="2"/>
      <c r="AV303" s="2"/>
      <c r="AX303" s="2"/>
      <c r="AZ303" s="2"/>
      <c r="BB303" s="2"/>
      <c r="BD303" s="2"/>
      <c r="BF303" s="2"/>
      <c r="BH303" s="2"/>
      <c r="BJ303" s="2"/>
      <c r="BL303" s="2"/>
      <c r="BN303" s="2"/>
      <c r="BP303" s="3"/>
      <c r="BR303" s="3"/>
      <c r="BT303" s="3"/>
      <c r="BV303" s="3"/>
      <c r="BX303" s="3"/>
      <c r="BZ303" s="3"/>
      <c r="CB303" s="3"/>
      <c r="CD303" s="3"/>
      <c r="CF303" s="3"/>
      <c r="CH303" s="3"/>
      <c r="CJ303" s="3"/>
      <c r="CL303" s="3"/>
      <c r="CN303" s="3"/>
      <c r="CP303" s="3"/>
      <c r="CR303" s="3"/>
      <c r="CT303" s="3"/>
      <c r="CV303" s="3"/>
      <c r="CX303" s="3"/>
      <c r="CZ303" s="3"/>
      <c r="DB303" s="3"/>
      <c r="DD303" s="3"/>
      <c r="DF303" s="3"/>
      <c r="DH303" s="3"/>
      <c r="DJ303" s="3"/>
      <c r="DL303" s="3"/>
      <c r="DN303" s="3"/>
      <c r="DP303" s="3"/>
      <c r="DR303" s="3"/>
      <c r="DT303" s="3"/>
      <c r="DV303" s="3"/>
      <c r="DX303" s="3"/>
      <c r="DZ303" s="3"/>
      <c r="EB303" s="3"/>
      <c r="ED303" s="3"/>
      <c r="EF303" s="3"/>
      <c r="EH303" s="3"/>
      <c r="EJ303" s="3"/>
      <c r="EL303" s="3"/>
      <c r="EN303" s="3"/>
      <c r="EP303" s="3"/>
      <c r="ER303" s="3"/>
      <c r="ET303" s="3"/>
      <c r="EV303" s="3"/>
      <c r="EX303" s="3"/>
      <c r="EY303" s="3"/>
    </row>
    <row r="304" spans="1:155" s="1" customFormat="1" ht="12.75" outlineLevel="2">
      <c r="A304" s="85">
        <v>349</v>
      </c>
      <c r="B304" s="69" t="s">
        <v>1473</v>
      </c>
      <c r="C304" s="19" t="str">
        <f>"3-4"</f>
        <v>3-4</v>
      </c>
      <c r="D304" s="69" t="s">
        <v>168</v>
      </c>
      <c r="E304" s="46"/>
      <c r="F304" s="38"/>
      <c r="G304" s="38"/>
      <c r="H304" s="38"/>
      <c r="I304" s="38"/>
      <c r="J304" s="114">
        <f t="shared" si="15"/>
        <v>0</v>
      </c>
      <c r="K304" s="50"/>
      <c r="L304" s="2"/>
      <c r="N304" s="2"/>
      <c r="P304" s="2"/>
      <c r="R304" s="2"/>
      <c r="T304" s="2"/>
      <c r="V304" s="2"/>
      <c r="X304" s="2"/>
      <c r="Z304" s="2"/>
      <c r="AB304" s="2"/>
      <c r="AD304" s="2"/>
      <c r="AF304" s="2"/>
      <c r="AH304" s="2"/>
      <c r="AJ304" s="2"/>
      <c r="AL304" s="2"/>
      <c r="AN304" s="2"/>
      <c r="AP304" s="2"/>
      <c r="AR304" s="2"/>
      <c r="AT304" s="2"/>
      <c r="AV304" s="2"/>
      <c r="AX304" s="2"/>
      <c r="AZ304" s="2"/>
      <c r="BB304" s="2"/>
      <c r="BD304" s="2"/>
      <c r="BF304" s="2"/>
      <c r="BH304" s="2"/>
      <c r="BJ304" s="2"/>
      <c r="BL304" s="2"/>
      <c r="BN304" s="2"/>
      <c r="BP304" s="3"/>
      <c r="BR304" s="3"/>
      <c r="BT304" s="3"/>
      <c r="BV304" s="3"/>
      <c r="BX304" s="3"/>
      <c r="BZ304" s="3"/>
      <c r="CB304" s="3"/>
      <c r="CD304" s="3"/>
      <c r="CF304" s="3"/>
      <c r="CH304" s="3"/>
      <c r="CJ304" s="3"/>
      <c r="CL304" s="3"/>
      <c r="CN304" s="3"/>
      <c r="CP304" s="3"/>
      <c r="CR304" s="3"/>
      <c r="CT304" s="3"/>
      <c r="CV304" s="3"/>
      <c r="CX304" s="3"/>
      <c r="CZ304" s="3"/>
      <c r="DB304" s="3"/>
      <c r="DD304" s="3"/>
      <c r="DF304" s="3"/>
      <c r="DH304" s="3"/>
      <c r="DJ304" s="3"/>
      <c r="DL304" s="3"/>
      <c r="DN304" s="3"/>
      <c r="DP304" s="3"/>
      <c r="DR304" s="3"/>
      <c r="DT304" s="3"/>
      <c r="DV304" s="3"/>
      <c r="DX304" s="3"/>
      <c r="DZ304" s="3"/>
      <c r="EB304" s="3"/>
      <c r="ED304" s="3"/>
      <c r="EF304" s="3"/>
      <c r="EH304" s="3"/>
      <c r="EJ304" s="3"/>
      <c r="EL304" s="3"/>
      <c r="EN304" s="3"/>
      <c r="EP304" s="3"/>
      <c r="ER304" s="3"/>
      <c r="ET304" s="3"/>
      <c r="EV304" s="3"/>
      <c r="EX304" s="3"/>
      <c r="EY304" s="3"/>
    </row>
    <row r="305" spans="1:155" s="1" customFormat="1" ht="12.75" customHeight="1" outlineLevel="2">
      <c r="A305" s="93" t="s">
        <v>466</v>
      </c>
      <c r="B305" s="70" t="s">
        <v>1467</v>
      </c>
      <c r="C305" s="24">
        <v>3</v>
      </c>
      <c r="D305" s="70" t="s">
        <v>163</v>
      </c>
      <c r="E305" s="47"/>
      <c r="F305" s="38"/>
      <c r="G305" s="38"/>
      <c r="H305" s="38"/>
      <c r="I305" s="38"/>
      <c r="J305" s="114">
        <f t="shared" si="15"/>
        <v>0</v>
      </c>
      <c r="K305" s="50"/>
      <c r="L305" s="2"/>
      <c r="N305" s="2"/>
      <c r="P305" s="2"/>
      <c r="R305" s="2"/>
      <c r="T305" s="2"/>
      <c r="V305" s="2"/>
      <c r="X305" s="2"/>
      <c r="Z305" s="2"/>
      <c r="AB305" s="2"/>
      <c r="AD305" s="2"/>
      <c r="AF305" s="2"/>
      <c r="AH305" s="2"/>
      <c r="AJ305" s="2"/>
      <c r="AL305" s="2"/>
      <c r="AN305" s="2"/>
      <c r="AP305" s="2"/>
      <c r="AR305" s="2"/>
      <c r="AT305" s="2"/>
      <c r="AV305" s="2"/>
      <c r="AX305" s="2"/>
      <c r="AZ305" s="2"/>
      <c r="BB305" s="2"/>
      <c r="BD305" s="2"/>
      <c r="BF305" s="2"/>
      <c r="BH305" s="2"/>
      <c r="BJ305" s="2"/>
      <c r="BL305" s="2"/>
      <c r="BN305" s="2"/>
      <c r="BP305" s="3"/>
      <c r="BR305" s="3"/>
      <c r="BT305" s="3"/>
      <c r="BV305" s="3"/>
      <c r="BX305" s="3"/>
      <c r="BZ305" s="3"/>
      <c r="CB305" s="3"/>
      <c r="CD305" s="3"/>
      <c r="CF305" s="3"/>
      <c r="CH305" s="3"/>
      <c r="CJ305" s="3"/>
      <c r="CL305" s="3"/>
      <c r="CN305" s="3"/>
      <c r="CP305" s="3"/>
      <c r="CR305" s="3"/>
      <c r="CT305" s="3"/>
      <c r="CV305" s="3"/>
      <c r="CX305" s="3"/>
      <c r="CZ305" s="3"/>
      <c r="DB305" s="3"/>
      <c r="DD305" s="3"/>
      <c r="DF305" s="3"/>
      <c r="DH305" s="3"/>
      <c r="DJ305" s="3"/>
      <c r="DL305" s="3"/>
      <c r="DN305" s="3"/>
      <c r="DP305" s="3"/>
      <c r="DR305" s="3"/>
      <c r="DT305" s="3"/>
      <c r="DV305" s="3"/>
      <c r="DX305" s="3"/>
      <c r="DZ305" s="3"/>
      <c r="EB305" s="3"/>
      <c r="ED305" s="3"/>
      <c r="EF305" s="3"/>
      <c r="EH305" s="3"/>
      <c r="EJ305" s="3"/>
      <c r="EL305" s="3"/>
      <c r="EN305" s="3"/>
      <c r="EP305" s="3"/>
      <c r="ER305" s="3"/>
      <c r="ET305" s="3"/>
      <c r="EV305" s="3"/>
      <c r="EX305" s="3"/>
      <c r="EY305" s="3"/>
    </row>
    <row r="306" spans="1:155" s="1" customFormat="1" ht="12.75" outlineLevel="2">
      <c r="A306" s="93" t="s">
        <v>468</v>
      </c>
      <c r="B306" s="70" t="s">
        <v>314</v>
      </c>
      <c r="C306" s="24">
        <v>3</v>
      </c>
      <c r="D306" s="70" t="s">
        <v>486</v>
      </c>
      <c r="E306" s="47"/>
      <c r="F306" s="38"/>
      <c r="G306" s="38"/>
      <c r="H306" s="38"/>
      <c r="I306" s="38"/>
      <c r="J306" s="114">
        <f t="shared" si="15"/>
        <v>0</v>
      </c>
      <c r="K306" s="50"/>
      <c r="L306" s="2"/>
      <c r="N306" s="2"/>
      <c r="P306" s="2"/>
      <c r="R306" s="2"/>
      <c r="T306" s="2"/>
      <c r="V306" s="2"/>
      <c r="X306" s="2"/>
      <c r="Z306" s="2"/>
      <c r="AB306" s="2"/>
      <c r="AD306" s="2"/>
      <c r="AF306" s="2"/>
      <c r="AH306" s="2"/>
      <c r="AJ306" s="2"/>
      <c r="AL306" s="2"/>
      <c r="AN306" s="2"/>
      <c r="AP306" s="2"/>
      <c r="AR306" s="2"/>
      <c r="AT306" s="2"/>
      <c r="AV306" s="2"/>
      <c r="AX306" s="2"/>
      <c r="AZ306" s="2"/>
      <c r="BB306" s="2"/>
      <c r="BD306" s="2"/>
      <c r="BF306" s="2"/>
      <c r="BH306" s="2"/>
      <c r="BJ306" s="2"/>
      <c r="BL306" s="2"/>
      <c r="BN306" s="2"/>
      <c r="BP306" s="3"/>
      <c r="BR306" s="3"/>
      <c r="BT306" s="3"/>
      <c r="BV306" s="3"/>
      <c r="BX306" s="3"/>
      <c r="BZ306" s="3"/>
      <c r="CB306" s="3"/>
      <c r="CD306" s="3"/>
      <c r="CF306" s="3"/>
      <c r="CH306" s="3"/>
      <c r="CJ306" s="3"/>
      <c r="CL306" s="3"/>
      <c r="CN306" s="3"/>
      <c r="CP306" s="3"/>
      <c r="CR306" s="3"/>
      <c r="CT306" s="3"/>
      <c r="CV306" s="3"/>
      <c r="CX306" s="3"/>
      <c r="CZ306" s="3"/>
      <c r="DB306" s="3"/>
      <c r="DD306" s="3"/>
      <c r="DF306" s="3"/>
      <c r="DH306" s="3"/>
      <c r="DJ306" s="3"/>
      <c r="DL306" s="3"/>
      <c r="DN306" s="3"/>
      <c r="DP306" s="3"/>
      <c r="DR306" s="3"/>
      <c r="DT306" s="3"/>
      <c r="DV306" s="3"/>
      <c r="DX306" s="3"/>
      <c r="DZ306" s="3"/>
      <c r="EB306" s="3"/>
      <c r="ED306" s="3"/>
      <c r="EF306" s="3"/>
      <c r="EH306" s="3"/>
      <c r="EJ306" s="3"/>
      <c r="EL306" s="3"/>
      <c r="EN306" s="3"/>
      <c r="EP306" s="3"/>
      <c r="ER306" s="3"/>
      <c r="ET306" s="3"/>
      <c r="EV306" s="3"/>
      <c r="EX306" s="3"/>
      <c r="EY306" s="3"/>
    </row>
    <row r="307" spans="1:155" s="1" customFormat="1" ht="12.75" outlineLevel="2">
      <c r="A307" s="91">
        <v>38</v>
      </c>
      <c r="B307" s="70" t="s">
        <v>1086</v>
      </c>
      <c r="C307" s="24">
        <v>3</v>
      </c>
      <c r="D307" s="70" t="s">
        <v>1472</v>
      </c>
      <c r="E307" s="47"/>
      <c r="F307" s="38"/>
      <c r="G307" s="38"/>
      <c r="H307" s="38"/>
      <c r="I307" s="38"/>
      <c r="J307" s="114">
        <f t="shared" si="15"/>
        <v>0</v>
      </c>
      <c r="K307" s="50"/>
      <c r="L307" s="2"/>
      <c r="N307" s="2"/>
      <c r="P307" s="2"/>
      <c r="R307" s="2"/>
      <c r="T307" s="2"/>
      <c r="V307" s="2"/>
      <c r="X307" s="2"/>
      <c r="Z307" s="2"/>
      <c r="AB307" s="2"/>
      <c r="AD307" s="2"/>
      <c r="AF307" s="2"/>
      <c r="AH307" s="2"/>
      <c r="AJ307" s="2"/>
      <c r="AL307" s="2"/>
      <c r="AN307" s="2"/>
      <c r="AP307" s="2"/>
      <c r="AR307" s="2"/>
      <c r="AT307" s="2"/>
      <c r="AV307" s="2"/>
      <c r="AX307" s="2"/>
      <c r="AZ307" s="2"/>
      <c r="BB307" s="2"/>
      <c r="BD307" s="2"/>
      <c r="BF307" s="2"/>
      <c r="BH307" s="2"/>
      <c r="BJ307" s="2"/>
      <c r="BL307" s="2"/>
      <c r="BN307" s="2"/>
      <c r="BP307" s="3"/>
      <c r="BR307" s="3"/>
      <c r="BT307" s="3"/>
      <c r="BV307" s="3"/>
      <c r="BX307" s="3"/>
      <c r="BZ307" s="3"/>
      <c r="CB307" s="3"/>
      <c r="CD307" s="3"/>
      <c r="CF307" s="3"/>
      <c r="CH307" s="3"/>
      <c r="CJ307" s="3"/>
      <c r="CL307" s="3"/>
      <c r="CN307" s="3"/>
      <c r="CP307" s="3"/>
      <c r="CR307" s="3"/>
      <c r="CT307" s="3"/>
      <c r="CV307" s="3"/>
      <c r="CX307" s="3"/>
      <c r="CZ307" s="3"/>
      <c r="DB307" s="3"/>
      <c r="DD307" s="3"/>
      <c r="DF307" s="3"/>
      <c r="DH307" s="3"/>
      <c r="DJ307" s="3"/>
      <c r="DL307" s="3"/>
      <c r="DN307" s="3"/>
      <c r="DP307" s="3"/>
      <c r="DR307" s="3"/>
      <c r="DT307" s="3"/>
      <c r="DV307" s="3"/>
      <c r="DX307" s="3"/>
      <c r="DZ307" s="3"/>
      <c r="EB307" s="3"/>
      <c r="ED307" s="3"/>
      <c r="EF307" s="3"/>
      <c r="EH307" s="3"/>
      <c r="EJ307" s="3"/>
      <c r="EL307" s="3"/>
      <c r="EN307" s="3"/>
      <c r="EP307" s="3"/>
      <c r="ER307" s="3"/>
      <c r="ET307" s="3"/>
      <c r="EV307" s="3"/>
      <c r="EX307" s="3"/>
      <c r="EY307" s="3"/>
    </row>
    <row r="308" spans="1:155" s="1" customFormat="1" ht="12.75" outlineLevel="2">
      <c r="A308" s="91">
        <v>34</v>
      </c>
      <c r="B308" s="70" t="s">
        <v>1083</v>
      </c>
      <c r="C308" s="24">
        <v>3</v>
      </c>
      <c r="D308" s="70" t="s">
        <v>168</v>
      </c>
      <c r="E308" s="47"/>
      <c r="F308" s="38"/>
      <c r="G308" s="38"/>
      <c r="H308" s="38"/>
      <c r="I308" s="38"/>
      <c r="J308" s="114">
        <f t="shared" si="15"/>
        <v>0</v>
      </c>
      <c r="K308" s="50"/>
      <c r="L308" s="2"/>
      <c r="N308" s="2"/>
      <c r="P308" s="2"/>
      <c r="R308" s="2"/>
      <c r="T308" s="2"/>
      <c r="V308" s="2"/>
      <c r="X308" s="2"/>
      <c r="Z308" s="2"/>
      <c r="AB308" s="2"/>
      <c r="AD308" s="2"/>
      <c r="AF308" s="2"/>
      <c r="AH308" s="2"/>
      <c r="AJ308" s="2"/>
      <c r="AL308" s="2"/>
      <c r="AN308" s="2"/>
      <c r="AP308" s="2"/>
      <c r="AR308" s="2"/>
      <c r="AT308" s="2"/>
      <c r="AV308" s="2"/>
      <c r="AX308" s="2"/>
      <c r="AZ308" s="2"/>
      <c r="BB308" s="2"/>
      <c r="BD308" s="2"/>
      <c r="BF308" s="2"/>
      <c r="BH308" s="2"/>
      <c r="BJ308" s="2"/>
      <c r="BL308" s="2"/>
      <c r="BN308" s="2"/>
      <c r="BP308" s="3"/>
      <c r="BR308" s="3"/>
      <c r="BT308" s="3"/>
      <c r="BV308" s="3"/>
      <c r="BX308" s="3"/>
      <c r="BZ308" s="3"/>
      <c r="CB308" s="3"/>
      <c r="CD308" s="3"/>
      <c r="CF308" s="3"/>
      <c r="CH308" s="3"/>
      <c r="CJ308" s="3"/>
      <c r="CL308" s="3"/>
      <c r="CN308" s="3"/>
      <c r="CP308" s="3"/>
      <c r="CR308" s="3"/>
      <c r="CT308" s="3"/>
      <c r="CV308" s="3"/>
      <c r="CX308" s="3"/>
      <c r="CZ308" s="3"/>
      <c r="DB308" s="3"/>
      <c r="DD308" s="3"/>
      <c r="DF308" s="3"/>
      <c r="DH308" s="3"/>
      <c r="DJ308" s="3"/>
      <c r="DL308" s="3"/>
      <c r="DN308" s="3"/>
      <c r="DP308" s="3"/>
      <c r="DR308" s="3"/>
      <c r="DT308" s="3"/>
      <c r="DV308" s="3"/>
      <c r="DX308" s="3"/>
      <c r="DZ308" s="3"/>
      <c r="EB308" s="3"/>
      <c r="ED308" s="3"/>
      <c r="EF308" s="3"/>
      <c r="EH308" s="3"/>
      <c r="EJ308" s="3"/>
      <c r="EL308" s="3"/>
      <c r="EN308" s="3"/>
      <c r="EP308" s="3"/>
      <c r="ER308" s="3"/>
      <c r="ET308" s="3"/>
      <c r="EV308" s="3"/>
      <c r="EX308" s="3"/>
      <c r="EY308" s="3"/>
    </row>
    <row r="309" spans="1:155" s="1" customFormat="1" ht="12.75" outlineLevel="2">
      <c r="A309" s="91">
        <v>36</v>
      </c>
      <c r="B309" s="71" t="s">
        <v>1084</v>
      </c>
      <c r="C309" s="21">
        <v>3</v>
      </c>
      <c r="D309" s="71" t="s">
        <v>487</v>
      </c>
      <c r="E309" s="48"/>
      <c r="F309" s="38"/>
      <c r="G309" s="38"/>
      <c r="H309" s="38"/>
      <c r="I309" s="38"/>
      <c r="J309" s="114">
        <f t="shared" si="15"/>
        <v>0</v>
      </c>
      <c r="K309" s="50"/>
      <c r="L309" s="2"/>
      <c r="N309" s="2"/>
      <c r="P309" s="2"/>
      <c r="R309" s="2"/>
      <c r="T309" s="2"/>
      <c r="V309" s="2"/>
      <c r="X309" s="2"/>
      <c r="Z309" s="2"/>
      <c r="AB309" s="2"/>
      <c r="AD309" s="2"/>
      <c r="AF309" s="2"/>
      <c r="AH309" s="2"/>
      <c r="AJ309" s="2"/>
      <c r="AL309" s="2"/>
      <c r="AN309" s="2"/>
      <c r="AP309" s="2"/>
      <c r="AR309" s="2"/>
      <c r="AT309" s="2"/>
      <c r="AV309" s="2"/>
      <c r="AX309" s="2"/>
      <c r="AZ309" s="2"/>
      <c r="BB309" s="2"/>
      <c r="BD309" s="2"/>
      <c r="BF309" s="2"/>
      <c r="BH309" s="2"/>
      <c r="BJ309" s="2"/>
      <c r="BL309" s="2"/>
      <c r="BN309" s="2"/>
      <c r="BP309" s="3"/>
      <c r="BR309" s="3"/>
      <c r="BT309" s="3"/>
      <c r="BV309" s="3"/>
      <c r="BX309" s="3"/>
      <c r="BZ309" s="3"/>
      <c r="CB309" s="3"/>
      <c r="CD309" s="3"/>
      <c r="CF309" s="3"/>
      <c r="CH309" s="3"/>
      <c r="CJ309" s="3"/>
      <c r="CL309" s="3"/>
      <c r="CN309" s="3"/>
      <c r="CP309" s="3"/>
      <c r="CR309" s="3"/>
      <c r="CT309" s="3"/>
      <c r="CV309" s="3"/>
      <c r="CX309" s="3"/>
      <c r="CZ309" s="3"/>
      <c r="DB309" s="3"/>
      <c r="DD309" s="3"/>
      <c r="DF309" s="3"/>
      <c r="DH309" s="3"/>
      <c r="DJ309" s="3"/>
      <c r="DL309" s="3"/>
      <c r="DN309" s="3"/>
      <c r="DP309" s="3"/>
      <c r="DR309" s="3"/>
      <c r="DT309" s="3"/>
      <c r="DV309" s="3"/>
      <c r="DX309" s="3"/>
      <c r="DZ309" s="3"/>
      <c r="EB309" s="3"/>
      <c r="ED309" s="3"/>
      <c r="EF309" s="3"/>
      <c r="EH309" s="3"/>
      <c r="EJ309" s="3"/>
      <c r="EL309" s="3"/>
      <c r="EN309" s="3"/>
      <c r="EP309" s="3"/>
      <c r="ER309" s="3"/>
      <c r="ET309" s="3"/>
      <c r="EV309" s="3"/>
      <c r="EX309" s="3"/>
      <c r="EY309" s="3"/>
    </row>
    <row r="310" spans="1:11" s="6" customFormat="1" ht="12.75">
      <c r="A310" s="160" t="s">
        <v>1759</v>
      </c>
      <c r="B310" s="160"/>
      <c r="C310" s="160"/>
      <c r="D310" s="160"/>
      <c r="E310" s="119"/>
      <c r="F310" s="109">
        <f>SUM(F311:F323)</f>
        <v>0</v>
      </c>
      <c r="G310" s="109">
        <f>SUM(G311:G323)</f>
        <v>0</v>
      </c>
      <c r="H310" s="109">
        <f>SUM(H311:H323)</f>
        <v>0</v>
      </c>
      <c r="I310" s="109">
        <f>SUM(I311:I323)</f>
        <v>0</v>
      </c>
      <c r="J310" s="117">
        <f t="shared" si="15"/>
        <v>0</v>
      </c>
      <c r="K310" s="111">
        <f>IF(J310&gt;E164,0,E164-J310)</f>
        <v>42</v>
      </c>
    </row>
    <row r="311" spans="1:11" s="6" customFormat="1" ht="22.5" outlineLevel="2">
      <c r="A311" s="84">
        <v>357</v>
      </c>
      <c r="B311" s="69" t="s">
        <v>1478</v>
      </c>
      <c r="C311" s="16">
        <v>3</v>
      </c>
      <c r="D311" s="69" t="s">
        <v>486</v>
      </c>
      <c r="E311" s="46"/>
      <c r="F311" s="38"/>
      <c r="G311" s="38"/>
      <c r="H311" s="38"/>
      <c r="I311" s="38"/>
      <c r="J311" s="114">
        <f t="shared" si="15"/>
        <v>0</v>
      </c>
      <c r="K311" s="50"/>
    </row>
    <row r="312" spans="1:11" s="6" customFormat="1" ht="22.5" outlineLevel="2">
      <c r="A312" s="94">
        <v>11</v>
      </c>
      <c r="B312" s="75" t="s">
        <v>1815</v>
      </c>
      <c r="C312" s="25" t="s">
        <v>446</v>
      </c>
      <c r="D312" s="75" t="s">
        <v>486</v>
      </c>
      <c r="E312" s="54"/>
      <c r="F312" s="38"/>
      <c r="G312" s="38"/>
      <c r="H312" s="38"/>
      <c r="I312" s="38"/>
      <c r="J312" s="114">
        <f t="shared" si="15"/>
        <v>0</v>
      </c>
      <c r="K312" s="50"/>
    </row>
    <row r="313" spans="1:11" s="6" customFormat="1" ht="22.5" outlineLevel="2">
      <c r="A313" s="84">
        <v>12</v>
      </c>
      <c r="B313" s="29" t="s">
        <v>1816</v>
      </c>
      <c r="C313" s="16" t="s">
        <v>446</v>
      </c>
      <c r="D313" s="29" t="s">
        <v>486</v>
      </c>
      <c r="E313" s="45"/>
      <c r="F313" s="38"/>
      <c r="G313" s="38"/>
      <c r="H313" s="38"/>
      <c r="I313" s="38"/>
      <c r="J313" s="114">
        <f t="shared" si="15"/>
        <v>0</v>
      </c>
      <c r="K313" s="50"/>
    </row>
    <row r="314" spans="1:11" s="5" customFormat="1" ht="12.75" outlineLevel="2">
      <c r="A314" s="84">
        <v>16</v>
      </c>
      <c r="B314" s="29" t="s">
        <v>1819</v>
      </c>
      <c r="C314" s="16" t="s">
        <v>446</v>
      </c>
      <c r="D314" s="29" t="s">
        <v>486</v>
      </c>
      <c r="E314" s="45"/>
      <c r="F314" s="38"/>
      <c r="G314" s="38"/>
      <c r="H314" s="38"/>
      <c r="I314" s="38"/>
      <c r="J314" s="114">
        <f t="shared" si="15"/>
        <v>0</v>
      </c>
      <c r="K314" s="50"/>
    </row>
    <row r="315" spans="1:11" s="5" customFormat="1" ht="12.75" outlineLevel="2">
      <c r="A315" s="84">
        <v>361</v>
      </c>
      <c r="B315" s="69" t="s">
        <v>1479</v>
      </c>
      <c r="C315" s="16">
        <v>3</v>
      </c>
      <c r="D315" s="69" t="s">
        <v>486</v>
      </c>
      <c r="E315" s="46"/>
      <c r="F315" s="38"/>
      <c r="G315" s="38"/>
      <c r="H315" s="38"/>
      <c r="I315" s="38"/>
      <c r="J315" s="114">
        <f t="shared" si="15"/>
        <v>0</v>
      </c>
      <c r="K315" s="50"/>
    </row>
    <row r="316" spans="1:11" s="5" customFormat="1" ht="12.75" outlineLevel="2">
      <c r="A316" s="84">
        <v>19</v>
      </c>
      <c r="B316" s="29" t="s">
        <v>1821</v>
      </c>
      <c r="C316" s="16" t="s">
        <v>446</v>
      </c>
      <c r="D316" s="29" t="s">
        <v>486</v>
      </c>
      <c r="E316" s="45"/>
      <c r="F316" s="38"/>
      <c r="G316" s="38"/>
      <c r="H316" s="38"/>
      <c r="I316" s="38"/>
      <c r="J316" s="114">
        <f t="shared" si="15"/>
        <v>0</v>
      </c>
      <c r="K316" s="50"/>
    </row>
    <row r="317" spans="1:11" s="5" customFormat="1" ht="22.5" outlineLevel="2">
      <c r="A317" s="84">
        <v>365</v>
      </c>
      <c r="B317" s="68" t="s">
        <v>1481</v>
      </c>
      <c r="C317" s="15">
        <v>3</v>
      </c>
      <c r="D317" s="68" t="s">
        <v>486</v>
      </c>
      <c r="E317" s="44"/>
      <c r="F317" s="38"/>
      <c r="G317" s="38"/>
      <c r="H317" s="38"/>
      <c r="I317" s="38"/>
      <c r="J317" s="114">
        <f t="shared" si="15"/>
        <v>0</v>
      </c>
      <c r="K317" s="50"/>
    </row>
    <row r="318" spans="1:11" s="5" customFormat="1" ht="12.75" customHeight="1" outlineLevel="2">
      <c r="A318" s="84">
        <v>9</v>
      </c>
      <c r="B318" s="29" t="s">
        <v>1814</v>
      </c>
      <c r="C318" s="16" t="s">
        <v>446</v>
      </c>
      <c r="D318" s="29" t="s">
        <v>1009</v>
      </c>
      <c r="E318" s="45"/>
      <c r="F318" s="38"/>
      <c r="G318" s="38"/>
      <c r="H318" s="38"/>
      <c r="I318" s="38"/>
      <c r="J318" s="114">
        <f t="shared" si="15"/>
        <v>0</v>
      </c>
      <c r="K318" s="50"/>
    </row>
    <row r="319" spans="1:11" s="5" customFormat="1" ht="12.75" outlineLevel="2">
      <c r="A319" s="84">
        <v>10</v>
      </c>
      <c r="B319" s="29" t="s">
        <v>1811</v>
      </c>
      <c r="C319" s="16" t="s">
        <v>446</v>
      </c>
      <c r="D319" s="29" t="s">
        <v>1810</v>
      </c>
      <c r="E319" s="45"/>
      <c r="F319" s="38"/>
      <c r="G319" s="38"/>
      <c r="H319" s="38"/>
      <c r="I319" s="38"/>
      <c r="J319" s="114">
        <f t="shared" si="15"/>
        <v>0</v>
      </c>
      <c r="K319" s="50"/>
    </row>
    <row r="320" spans="1:11" s="5" customFormat="1" ht="12.75" outlineLevel="2">
      <c r="A320" s="84">
        <v>374</v>
      </c>
      <c r="B320" s="69" t="s">
        <v>1486</v>
      </c>
      <c r="C320" s="16">
        <v>3</v>
      </c>
      <c r="D320" s="69" t="s">
        <v>486</v>
      </c>
      <c r="E320" s="46"/>
      <c r="F320" s="38"/>
      <c r="G320" s="38"/>
      <c r="H320" s="38"/>
      <c r="I320" s="38"/>
      <c r="J320" s="114">
        <f t="shared" si="15"/>
        <v>0</v>
      </c>
      <c r="K320" s="50"/>
    </row>
    <row r="321" spans="1:11" s="5" customFormat="1" ht="12.75" outlineLevel="2">
      <c r="A321" s="84">
        <v>368</v>
      </c>
      <c r="B321" s="68" t="s">
        <v>1483</v>
      </c>
      <c r="C321" s="15">
        <v>3</v>
      </c>
      <c r="D321" s="68" t="s">
        <v>486</v>
      </c>
      <c r="E321" s="44"/>
      <c r="F321" s="38"/>
      <c r="G321" s="38"/>
      <c r="H321" s="38"/>
      <c r="I321" s="38"/>
      <c r="J321" s="114">
        <f t="shared" si="15"/>
        <v>0</v>
      </c>
      <c r="K321" s="50"/>
    </row>
    <row r="322" spans="1:11" s="5" customFormat="1" ht="22.5" outlineLevel="2">
      <c r="A322" s="87">
        <v>49</v>
      </c>
      <c r="B322" s="70" t="s">
        <v>1481</v>
      </c>
      <c r="C322" s="18">
        <v>3</v>
      </c>
      <c r="D322" s="70" t="s">
        <v>486</v>
      </c>
      <c r="E322" s="47"/>
      <c r="F322" s="38"/>
      <c r="G322" s="38"/>
      <c r="H322" s="38"/>
      <c r="I322" s="38"/>
      <c r="J322" s="114">
        <f t="shared" si="15"/>
        <v>0</v>
      </c>
      <c r="K322" s="50"/>
    </row>
    <row r="323" spans="1:11" s="5" customFormat="1" ht="12.75" outlineLevel="2">
      <c r="A323" s="87">
        <v>52</v>
      </c>
      <c r="B323" s="70" t="s">
        <v>1486</v>
      </c>
      <c r="C323" s="18">
        <v>3</v>
      </c>
      <c r="D323" s="70" t="s">
        <v>486</v>
      </c>
      <c r="E323" s="47"/>
      <c r="F323" s="38"/>
      <c r="G323" s="38"/>
      <c r="H323" s="38"/>
      <c r="I323" s="38"/>
      <c r="J323" s="114">
        <f t="shared" si="15"/>
        <v>0</v>
      </c>
      <c r="K323" s="50"/>
    </row>
    <row r="324" spans="1:11" s="6" customFormat="1" ht="12.75">
      <c r="A324" s="133" t="s">
        <v>1758</v>
      </c>
      <c r="B324" s="133"/>
      <c r="C324" s="133"/>
      <c r="D324" s="133"/>
      <c r="E324" s="108"/>
      <c r="F324" s="109">
        <f>SUM(F325:F325)</f>
        <v>0</v>
      </c>
      <c r="G324" s="109">
        <f>SUM(G325:G325)</f>
        <v>0</v>
      </c>
      <c r="H324" s="109">
        <f>SUM(H325:H325)</f>
        <v>0</v>
      </c>
      <c r="I324" s="109">
        <f>SUM(I325:I325)</f>
        <v>0</v>
      </c>
      <c r="J324" s="117">
        <f t="shared" si="15"/>
        <v>0</v>
      </c>
      <c r="K324" s="111">
        <f>IF(J324&gt;E164,0,E164-J324)</f>
        <v>42</v>
      </c>
    </row>
    <row r="325" spans="1:155" s="1" customFormat="1" ht="12.75" outlineLevel="2">
      <c r="A325" s="85">
        <v>354</v>
      </c>
      <c r="B325" s="69" t="s">
        <v>1476</v>
      </c>
      <c r="C325" s="19" t="str">
        <f>"3-4"</f>
        <v>3-4</v>
      </c>
      <c r="D325" s="69" t="s">
        <v>168</v>
      </c>
      <c r="E325" s="46"/>
      <c r="F325" s="38"/>
      <c r="G325" s="38"/>
      <c r="H325" s="38"/>
      <c r="I325" s="38"/>
      <c r="J325" s="114">
        <f>SUM(F325:I325)</f>
        <v>0</v>
      </c>
      <c r="K325" s="50"/>
      <c r="L325" s="2"/>
      <c r="N325" s="2"/>
      <c r="P325" s="2"/>
      <c r="R325" s="2"/>
      <c r="T325" s="2"/>
      <c r="V325" s="2"/>
      <c r="X325" s="2"/>
      <c r="Z325" s="2"/>
      <c r="AB325" s="2"/>
      <c r="AD325" s="2"/>
      <c r="AF325" s="2"/>
      <c r="AH325" s="2"/>
      <c r="AJ325" s="2"/>
      <c r="AL325" s="2"/>
      <c r="AN325" s="2"/>
      <c r="AP325" s="2"/>
      <c r="AR325" s="2"/>
      <c r="AT325" s="2"/>
      <c r="AV325" s="2"/>
      <c r="AX325" s="2"/>
      <c r="AZ325" s="2"/>
      <c r="BB325" s="2"/>
      <c r="BD325" s="2"/>
      <c r="BF325" s="2"/>
      <c r="BH325" s="2"/>
      <c r="BJ325" s="2"/>
      <c r="BL325" s="2"/>
      <c r="BN325" s="2"/>
      <c r="BP325" s="3"/>
      <c r="BR325" s="3"/>
      <c r="BT325" s="3"/>
      <c r="BV325" s="3"/>
      <c r="BX325" s="3"/>
      <c r="BZ325" s="3"/>
      <c r="CB325" s="3"/>
      <c r="CD325" s="3"/>
      <c r="CF325" s="3"/>
      <c r="CH325" s="3"/>
      <c r="CJ325" s="3"/>
      <c r="CL325" s="3"/>
      <c r="CN325" s="3"/>
      <c r="CP325" s="3"/>
      <c r="CR325" s="3"/>
      <c r="CT325" s="3"/>
      <c r="CV325" s="3"/>
      <c r="CX325" s="3"/>
      <c r="CZ325" s="3"/>
      <c r="DB325" s="3"/>
      <c r="DD325" s="3"/>
      <c r="DF325" s="3"/>
      <c r="DH325" s="3"/>
      <c r="DJ325" s="3"/>
      <c r="DL325" s="3"/>
      <c r="DN325" s="3"/>
      <c r="DP325" s="3"/>
      <c r="DR325" s="3"/>
      <c r="DT325" s="3"/>
      <c r="DV325" s="3"/>
      <c r="DX325" s="3"/>
      <c r="DZ325" s="3"/>
      <c r="EB325" s="3"/>
      <c r="ED325" s="3"/>
      <c r="EF325" s="3"/>
      <c r="EH325" s="3"/>
      <c r="EJ325" s="3"/>
      <c r="EL325" s="3"/>
      <c r="EN325" s="3"/>
      <c r="EP325" s="3"/>
      <c r="ER325" s="3"/>
      <c r="ET325" s="3"/>
      <c r="EV325" s="3"/>
      <c r="EX325" s="3"/>
      <c r="EY325" s="3"/>
    </row>
    <row r="326" spans="1:155" s="1" customFormat="1" ht="12.75">
      <c r="A326" s="162" t="s">
        <v>32</v>
      </c>
      <c r="B326" s="162"/>
      <c r="C326" s="162"/>
      <c r="D326" s="163"/>
      <c r="E326" s="52">
        <v>51</v>
      </c>
      <c r="F326" s="39"/>
      <c r="G326" s="39"/>
      <c r="H326" s="39"/>
      <c r="I326" s="105" t="s">
        <v>1526</v>
      </c>
      <c r="J326" s="120">
        <f>SUM(J327,J346,J362,J383,J398,J419,J432,J452)</f>
        <v>130</v>
      </c>
      <c r="K326" s="129">
        <f>SUM(K327,K346,K362,K383,K398,K419,K432,K452)</f>
        <v>278</v>
      </c>
      <c r="L326" s="2"/>
      <c r="N326" s="2"/>
      <c r="P326" s="2"/>
      <c r="R326" s="2"/>
      <c r="T326" s="2"/>
      <c r="V326" s="2"/>
      <c r="X326" s="2"/>
      <c r="Z326" s="2"/>
      <c r="AB326" s="2"/>
      <c r="AD326" s="2"/>
      <c r="AF326" s="2"/>
      <c r="AH326" s="2"/>
      <c r="AJ326" s="2"/>
      <c r="AL326" s="2"/>
      <c r="AN326" s="2"/>
      <c r="AP326" s="2"/>
      <c r="AR326" s="2"/>
      <c r="AT326" s="2"/>
      <c r="AV326" s="2"/>
      <c r="AX326" s="2"/>
      <c r="AZ326" s="2"/>
      <c r="BB326" s="2"/>
      <c r="BD326" s="2"/>
      <c r="BF326" s="2"/>
      <c r="BH326" s="2"/>
      <c r="BJ326" s="2"/>
      <c r="BL326" s="2"/>
      <c r="BN326" s="2"/>
      <c r="BP326" s="3"/>
      <c r="BR326" s="3"/>
      <c r="BT326" s="3"/>
      <c r="BV326" s="3"/>
      <c r="BX326" s="3"/>
      <c r="BZ326" s="3"/>
      <c r="CB326" s="3"/>
      <c r="CD326" s="3"/>
      <c r="CF326" s="3"/>
      <c r="CH326" s="3"/>
      <c r="CJ326" s="3"/>
      <c r="CL326" s="3"/>
      <c r="CN326" s="3"/>
      <c r="CP326" s="3"/>
      <c r="CR326" s="3"/>
      <c r="CT326" s="3"/>
      <c r="CV326" s="3"/>
      <c r="CX326" s="3"/>
      <c r="CZ326" s="3"/>
      <c r="DB326" s="3"/>
      <c r="DD326" s="3"/>
      <c r="DF326" s="3"/>
      <c r="DH326" s="3"/>
      <c r="DJ326" s="3"/>
      <c r="DL326" s="3"/>
      <c r="DN326" s="3"/>
      <c r="DP326" s="3"/>
      <c r="DR326" s="3"/>
      <c r="DT326" s="3"/>
      <c r="DV326" s="3"/>
      <c r="DX326" s="3"/>
      <c r="DZ326" s="3"/>
      <c r="EB326" s="3"/>
      <c r="ED326" s="3"/>
      <c r="EF326" s="3"/>
      <c r="EH326" s="3"/>
      <c r="EJ326" s="3"/>
      <c r="EL326" s="3"/>
      <c r="EN326" s="3"/>
      <c r="EP326" s="3"/>
      <c r="ER326" s="3"/>
      <c r="ET326" s="3"/>
      <c r="EV326" s="3"/>
      <c r="EX326" s="3"/>
      <c r="EY326" s="3"/>
    </row>
    <row r="327" spans="1:11" s="6" customFormat="1" ht="12.75">
      <c r="A327" s="133" t="s">
        <v>181</v>
      </c>
      <c r="B327" s="133"/>
      <c r="C327" s="133"/>
      <c r="D327" s="133"/>
      <c r="E327" s="108"/>
      <c r="F327" s="109">
        <f>SUM(F328:F345)</f>
        <v>0</v>
      </c>
      <c r="G327" s="109">
        <f>SUM(G328:G345)</f>
        <v>19</v>
      </c>
      <c r="H327" s="109">
        <f>SUM(H328:H345)</f>
        <v>0</v>
      </c>
      <c r="I327" s="109">
        <f>SUM(I328:I345)</f>
        <v>4</v>
      </c>
      <c r="J327" s="117">
        <f aca="true" t="shared" si="16" ref="J327:J340">SUM(F327:I327)</f>
        <v>23</v>
      </c>
      <c r="K327" s="111">
        <f>IF(J327&gt;E326,0,E326-J327)</f>
        <v>28</v>
      </c>
    </row>
    <row r="328" spans="1:155" s="1" customFormat="1" ht="22.5" outlineLevel="2">
      <c r="A328" s="85">
        <v>20</v>
      </c>
      <c r="B328" s="29" t="s">
        <v>220</v>
      </c>
      <c r="C328" s="19">
        <v>4</v>
      </c>
      <c r="D328" s="29" t="s">
        <v>166</v>
      </c>
      <c r="E328" s="45"/>
      <c r="F328" s="38"/>
      <c r="G328" s="38"/>
      <c r="H328" s="38"/>
      <c r="I328" s="38"/>
      <c r="J328" s="114">
        <f t="shared" si="16"/>
        <v>0</v>
      </c>
      <c r="K328" s="50"/>
      <c r="L328" s="2"/>
      <c r="N328" s="2"/>
      <c r="P328" s="2"/>
      <c r="R328" s="2"/>
      <c r="T328" s="2"/>
      <c r="V328" s="2"/>
      <c r="X328" s="2"/>
      <c r="Z328" s="2"/>
      <c r="AB328" s="2"/>
      <c r="AD328" s="2"/>
      <c r="AF328" s="2"/>
      <c r="AH328" s="2"/>
      <c r="AJ328" s="2"/>
      <c r="AL328" s="2"/>
      <c r="AN328" s="2"/>
      <c r="AP328" s="2"/>
      <c r="AR328" s="2"/>
      <c r="AT328" s="2"/>
      <c r="AV328" s="2"/>
      <c r="AX328" s="2"/>
      <c r="AZ328" s="2"/>
      <c r="BB328" s="2"/>
      <c r="BD328" s="2"/>
      <c r="BF328" s="2"/>
      <c r="BH328" s="2"/>
      <c r="BJ328" s="2"/>
      <c r="BL328" s="2"/>
      <c r="BN328" s="2"/>
      <c r="BP328" s="3"/>
      <c r="BR328" s="3"/>
      <c r="BT328" s="3"/>
      <c r="BV328" s="3"/>
      <c r="BX328" s="3"/>
      <c r="BZ328" s="3"/>
      <c r="CB328" s="3"/>
      <c r="CD328" s="3"/>
      <c r="CF328" s="3"/>
      <c r="CH328" s="3"/>
      <c r="CJ328" s="3"/>
      <c r="CL328" s="3"/>
      <c r="CN328" s="3"/>
      <c r="CP328" s="3"/>
      <c r="CR328" s="3"/>
      <c r="CT328" s="3"/>
      <c r="CV328" s="3"/>
      <c r="CX328" s="3"/>
      <c r="CZ328" s="3"/>
      <c r="DB328" s="3"/>
      <c r="DD328" s="3"/>
      <c r="DF328" s="3"/>
      <c r="DH328" s="3"/>
      <c r="DJ328" s="3"/>
      <c r="DL328" s="3"/>
      <c r="DN328" s="3"/>
      <c r="DP328" s="3"/>
      <c r="DR328" s="3"/>
      <c r="DT328" s="3"/>
      <c r="DV328" s="3"/>
      <c r="DX328" s="3"/>
      <c r="DZ328" s="3"/>
      <c r="EB328" s="3"/>
      <c r="ED328" s="3"/>
      <c r="EF328" s="3"/>
      <c r="EH328" s="3"/>
      <c r="EJ328" s="3"/>
      <c r="EL328" s="3"/>
      <c r="EN328" s="3"/>
      <c r="EP328" s="3"/>
      <c r="ER328" s="3"/>
      <c r="ET328" s="3"/>
      <c r="EV328" s="3"/>
      <c r="EX328" s="3"/>
      <c r="EY328" s="3"/>
    </row>
    <row r="329" spans="1:11" s="7" customFormat="1" ht="12.75" outlineLevel="2">
      <c r="A329" s="84">
        <v>15</v>
      </c>
      <c r="B329" s="69" t="s">
        <v>167</v>
      </c>
      <c r="C329" s="16">
        <v>4</v>
      </c>
      <c r="D329" s="69" t="s">
        <v>166</v>
      </c>
      <c r="E329" s="46"/>
      <c r="F329" s="38"/>
      <c r="G329" s="38"/>
      <c r="H329" s="38"/>
      <c r="I329" s="38"/>
      <c r="J329" s="114">
        <f t="shared" si="16"/>
        <v>0</v>
      </c>
      <c r="K329" s="107"/>
    </row>
    <row r="330" spans="1:11" s="5" customFormat="1" ht="12.75" outlineLevel="2">
      <c r="A330" s="83">
        <v>24</v>
      </c>
      <c r="B330" s="68" t="s">
        <v>189</v>
      </c>
      <c r="C330" s="15">
        <v>4</v>
      </c>
      <c r="D330" s="68" t="s">
        <v>187</v>
      </c>
      <c r="E330" s="44"/>
      <c r="F330" s="38"/>
      <c r="G330" s="38"/>
      <c r="H330" s="38"/>
      <c r="I330" s="38"/>
      <c r="J330" s="114">
        <f t="shared" si="16"/>
        <v>0</v>
      </c>
      <c r="K330" s="50"/>
    </row>
    <row r="331" spans="1:155" s="4" customFormat="1" ht="12.75" outlineLevel="2">
      <c r="A331" s="86">
        <v>10</v>
      </c>
      <c r="B331" s="68" t="s">
        <v>184</v>
      </c>
      <c r="C331" s="17">
        <v>4</v>
      </c>
      <c r="D331" s="68" t="s">
        <v>1688</v>
      </c>
      <c r="E331" s="44"/>
      <c r="F331" s="38"/>
      <c r="G331" s="38">
        <v>19</v>
      </c>
      <c r="H331" s="38"/>
      <c r="I331" s="38">
        <v>4</v>
      </c>
      <c r="J331" s="114">
        <f t="shared" si="16"/>
        <v>23</v>
      </c>
      <c r="K331" s="50"/>
      <c r="L331" s="2"/>
      <c r="N331" s="2"/>
      <c r="P331" s="2"/>
      <c r="R331" s="2"/>
      <c r="T331" s="2"/>
      <c r="V331" s="2"/>
      <c r="X331" s="2"/>
      <c r="Z331" s="2"/>
      <c r="AB331" s="2"/>
      <c r="AD331" s="2"/>
      <c r="AF331" s="2"/>
      <c r="AH331" s="2"/>
      <c r="AJ331" s="2"/>
      <c r="AL331" s="2"/>
      <c r="AN331" s="2"/>
      <c r="AP331" s="2"/>
      <c r="AQ331" s="1"/>
      <c r="AR331" s="2"/>
      <c r="AT331" s="2"/>
      <c r="AV331" s="2"/>
      <c r="AX331" s="2"/>
      <c r="AZ331" s="2"/>
      <c r="BB331" s="2"/>
      <c r="BD331" s="2"/>
      <c r="BF331" s="2"/>
      <c r="BH331" s="2"/>
      <c r="BJ331" s="2"/>
      <c r="BL331" s="2"/>
      <c r="BN331" s="2"/>
      <c r="BP331" s="3"/>
      <c r="BR331" s="3"/>
      <c r="BT331" s="3"/>
      <c r="BV331" s="3"/>
      <c r="BX331" s="3"/>
      <c r="BZ331" s="3"/>
      <c r="CB331" s="3"/>
      <c r="CD331" s="3"/>
      <c r="CF331" s="3"/>
      <c r="CH331" s="3"/>
      <c r="CJ331" s="3"/>
      <c r="CL331" s="3"/>
      <c r="CN331" s="3"/>
      <c r="CP331" s="3"/>
      <c r="CR331" s="3"/>
      <c r="CT331" s="3"/>
      <c r="CV331" s="3"/>
      <c r="CX331" s="3"/>
      <c r="CZ331" s="3"/>
      <c r="DB331" s="3"/>
      <c r="DD331" s="3"/>
      <c r="DF331" s="3"/>
      <c r="DH331" s="3"/>
      <c r="DJ331" s="3"/>
      <c r="DL331" s="3"/>
      <c r="DN331" s="3"/>
      <c r="DP331" s="3"/>
      <c r="DR331" s="3"/>
      <c r="DT331" s="3"/>
      <c r="DV331" s="3"/>
      <c r="DX331" s="3"/>
      <c r="DZ331" s="3"/>
      <c r="EB331" s="3"/>
      <c r="ED331" s="3"/>
      <c r="EF331" s="3"/>
      <c r="EH331" s="3"/>
      <c r="EJ331" s="3"/>
      <c r="EL331" s="3"/>
      <c r="EN331" s="3"/>
      <c r="EP331" s="3"/>
      <c r="ER331" s="3"/>
      <c r="ET331" s="3"/>
      <c r="EV331" s="3"/>
      <c r="EX331" s="3"/>
      <c r="EY331" s="3"/>
    </row>
    <row r="332" spans="1:11" s="7" customFormat="1" ht="12.75" outlineLevel="2">
      <c r="A332" s="83">
        <v>20</v>
      </c>
      <c r="B332" s="68" t="s">
        <v>186</v>
      </c>
      <c r="C332" s="15">
        <v>4</v>
      </c>
      <c r="D332" s="68" t="s">
        <v>168</v>
      </c>
      <c r="E332" s="44"/>
      <c r="F332" s="38"/>
      <c r="G332" s="38"/>
      <c r="H332" s="38"/>
      <c r="I332" s="38"/>
      <c r="J332" s="114">
        <f t="shared" si="16"/>
        <v>0</v>
      </c>
      <c r="K332" s="107"/>
    </row>
    <row r="333" spans="1:11" s="7" customFormat="1" ht="12.75" outlineLevel="2">
      <c r="A333" s="84">
        <v>24</v>
      </c>
      <c r="B333" s="29" t="s">
        <v>222</v>
      </c>
      <c r="C333" s="16">
        <v>4</v>
      </c>
      <c r="D333" s="29" t="s">
        <v>1144</v>
      </c>
      <c r="E333" s="45"/>
      <c r="F333" s="38"/>
      <c r="G333" s="38"/>
      <c r="H333" s="38"/>
      <c r="I333" s="38"/>
      <c r="J333" s="114">
        <f t="shared" si="16"/>
        <v>0</v>
      </c>
      <c r="K333" s="107"/>
    </row>
    <row r="334" spans="1:11" s="7" customFormat="1" ht="12.75" outlineLevel="2">
      <c r="A334" s="83">
        <v>29</v>
      </c>
      <c r="B334" s="68" t="s">
        <v>191</v>
      </c>
      <c r="C334" s="15">
        <v>4</v>
      </c>
      <c r="D334" s="68" t="s">
        <v>1053</v>
      </c>
      <c r="E334" s="44"/>
      <c r="F334" s="38"/>
      <c r="G334" s="38"/>
      <c r="H334" s="38"/>
      <c r="I334" s="38"/>
      <c r="J334" s="114">
        <f t="shared" si="16"/>
        <v>0</v>
      </c>
      <c r="K334" s="107"/>
    </row>
    <row r="335" spans="1:11" s="5" customFormat="1" ht="12" customHeight="1" outlineLevel="2">
      <c r="A335" s="83">
        <v>5</v>
      </c>
      <c r="B335" s="68" t="s">
        <v>183</v>
      </c>
      <c r="C335" s="15">
        <v>4</v>
      </c>
      <c r="D335" s="68" t="s">
        <v>163</v>
      </c>
      <c r="E335" s="44"/>
      <c r="F335" s="38"/>
      <c r="G335" s="38"/>
      <c r="H335" s="38"/>
      <c r="I335" s="38"/>
      <c r="J335" s="114">
        <f t="shared" si="16"/>
        <v>0</v>
      </c>
      <c r="K335" s="50"/>
    </row>
    <row r="336" spans="1:11" s="6" customFormat="1" ht="12.75" outlineLevel="2">
      <c r="A336" s="83">
        <v>33</v>
      </c>
      <c r="B336" s="68" t="s">
        <v>192</v>
      </c>
      <c r="C336" s="15">
        <v>4</v>
      </c>
      <c r="D336" s="68" t="s">
        <v>168</v>
      </c>
      <c r="E336" s="44"/>
      <c r="F336" s="38"/>
      <c r="G336" s="38"/>
      <c r="H336" s="38"/>
      <c r="I336" s="38"/>
      <c r="J336" s="114">
        <f t="shared" si="16"/>
        <v>0</v>
      </c>
      <c r="K336" s="50"/>
    </row>
    <row r="337" spans="1:11" s="5" customFormat="1" ht="12.75" outlineLevel="2">
      <c r="A337" s="84">
        <v>39</v>
      </c>
      <c r="B337" s="68" t="s">
        <v>483</v>
      </c>
      <c r="C337" s="15">
        <v>4</v>
      </c>
      <c r="D337" s="68" t="s">
        <v>168</v>
      </c>
      <c r="E337" s="44"/>
      <c r="F337" s="38"/>
      <c r="G337" s="38"/>
      <c r="H337" s="38"/>
      <c r="I337" s="38"/>
      <c r="J337" s="114">
        <f t="shared" si="16"/>
        <v>0</v>
      </c>
      <c r="K337" s="50"/>
    </row>
    <row r="338" spans="1:11" s="5" customFormat="1" ht="12.75" outlineLevel="2">
      <c r="A338" s="83">
        <v>57</v>
      </c>
      <c r="B338" s="68" t="s">
        <v>485</v>
      </c>
      <c r="C338" s="15">
        <v>4</v>
      </c>
      <c r="D338" s="68" t="s">
        <v>484</v>
      </c>
      <c r="E338" s="44"/>
      <c r="F338" s="38"/>
      <c r="G338" s="38"/>
      <c r="H338" s="38"/>
      <c r="I338" s="38"/>
      <c r="J338" s="114">
        <f t="shared" si="16"/>
        <v>0</v>
      </c>
      <c r="K338" s="50"/>
    </row>
    <row r="339" spans="1:11" s="5" customFormat="1" ht="12.75" outlineLevel="2">
      <c r="A339" s="84">
        <v>47</v>
      </c>
      <c r="B339" s="68" t="s">
        <v>485</v>
      </c>
      <c r="C339" s="15">
        <v>4</v>
      </c>
      <c r="D339" s="68" t="s">
        <v>486</v>
      </c>
      <c r="E339" s="44"/>
      <c r="F339" s="38"/>
      <c r="G339" s="38"/>
      <c r="H339" s="38"/>
      <c r="I339" s="38"/>
      <c r="J339" s="114">
        <f t="shared" si="16"/>
        <v>0</v>
      </c>
      <c r="K339" s="50"/>
    </row>
    <row r="340" spans="1:11" s="5" customFormat="1" ht="12.75" outlineLevel="2">
      <c r="A340" s="83">
        <v>38</v>
      </c>
      <c r="B340" s="68" t="s">
        <v>193</v>
      </c>
      <c r="C340" s="15">
        <v>4</v>
      </c>
      <c r="D340" s="68" t="s">
        <v>168</v>
      </c>
      <c r="E340" s="44"/>
      <c r="F340" s="38"/>
      <c r="G340" s="38"/>
      <c r="H340" s="38"/>
      <c r="I340" s="38"/>
      <c r="J340" s="114">
        <f t="shared" si="16"/>
        <v>0</v>
      </c>
      <c r="K340" s="50"/>
    </row>
    <row r="341" spans="1:155" s="4" customFormat="1" ht="12.75" outlineLevel="2">
      <c r="A341" s="86">
        <v>42</v>
      </c>
      <c r="B341" s="68" t="s">
        <v>194</v>
      </c>
      <c r="C341" s="17">
        <v>4</v>
      </c>
      <c r="D341" s="68" t="s">
        <v>486</v>
      </c>
      <c r="E341" s="44"/>
      <c r="F341" s="38"/>
      <c r="G341" s="38"/>
      <c r="H341" s="38"/>
      <c r="I341" s="38"/>
      <c r="J341" s="114">
        <f aca="true" t="shared" si="17" ref="J341:J346">SUM(F341:I341)</f>
        <v>0</v>
      </c>
      <c r="K341" s="50"/>
      <c r="L341" s="2"/>
      <c r="N341" s="2"/>
      <c r="P341" s="2"/>
      <c r="R341" s="2"/>
      <c r="T341" s="2"/>
      <c r="V341" s="2"/>
      <c r="X341" s="2"/>
      <c r="Z341" s="2"/>
      <c r="AB341" s="2"/>
      <c r="AD341" s="2"/>
      <c r="AF341" s="2"/>
      <c r="AH341" s="2"/>
      <c r="AJ341" s="2"/>
      <c r="AL341" s="2"/>
      <c r="AN341" s="2"/>
      <c r="AP341" s="2"/>
      <c r="AQ341" s="1"/>
      <c r="AR341" s="2"/>
      <c r="AT341" s="2"/>
      <c r="AV341" s="2"/>
      <c r="AX341" s="2"/>
      <c r="AZ341" s="2"/>
      <c r="BB341" s="2"/>
      <c r="BD341" s="2"/>
      <c r="BF341" s="2"/>
      <c r="BH341" s="2"/>
      <c r="BJ341" s="2"/>
      <c r="BL341" s="2"/>
      <c r="BN341" s="2"/>
      <c r="BP341" s="3"/>
      <c r="BR341" s="3"/>
      <c r="BT341" s="3"/>
      <c r="BV341" s="3"/>
      <c r="BX341" s="3"/>
      <c r="BZ341" s="3"/>
      <c r="CB341" s="3"/>
      <c r="CD341" s="3"/>
      <c r="CF341" s="3"/>
      <c r="CH341" s="3"/>
      <c r="CJ341" s="3"/>
      <c r="CL341" s="3"/>
      <c r="CN341" s="3"/>
      <c r="CP341" s="3"/>
      <c r="CR341" s="3"/>
      <c r="CT341" s="3"/>
      <c r="CV341" s="3"/>
      <c r="CX341" s="3"/>
      <c r="CZ341" s="3"/>
      <c r="DB341" s="3"/>
      <c r="DD341" s="3"/>
      <c r="DF341" s="3"/>
      <c r="DH341" s="3"/>
      <c r="DJ341" s="3"/>
      <c r="DL341" s="3"/>
      <c r="DN341" s="3"/>
      <c r="DP341" s="3"/>
      <c r="DR341" s="3"/>
      <c r="DT341" s="3"/>
      <c r="DV341" s="3"/>
      <c r="DX341" s="3"/>
      <c r="DZ341" s="3"/>
      <c r="EB341" s="3"/>
      <c r="ED341" s="3"/>
      <c r="EF341" s="3"/>
      <c r="EH341" s="3"/>
      <c r="EJ341" s="3"/>
      <c r="EL341" s="3"/>
      <c r="EN341" s="3"/>
      <c r="EP341" s="3"/>
      <c r="ER341" s="3"/>
      <c r="ET341" s="3"/>
      <c r="EV341" s="3"/>
      <c r="EX341" s="3"/>
      <c r="EY341" s="3"/>
    </row>
    <row r="342" spans="1:11" s="7" customFormat="1" ht="12.75" outlineLevel="2">
      <c r="A342" s="84">
        <v>29</v>
      </c>
      <c r="B342" s="29" t="s">
        <v>225</v>
      </c>
      <c r="C342" s="16">
        <v>4</v>
      </c>
      <c r="D342" s="29" t="s">
        <v>484</v>
      </c>
      <c r="E342" s="45"/>
      <c r="F342" s="38"/>
      <c r="G342" s="38"/>
      <c r="H342" s="38"/>
      <c r="I342" s="38"/>
      <c r="J342" s="114">
        <f t="shared" si="17"/>
        <v>0</v>
      </c>
      <c r="K342" s="107"/>
    </row>
    <row r="343" spans="1:11" s="7" customFormat="1" ht="12.75" outlineLevel="2">
      <c r="A343" s="83">
        <v>47</v>
      </c>
      <c r="B343" s="68" t="s">
        <v>195</v>
      </c>
      <c r="C343" s="15">
        <v>4</v>
      </c>
      <c r="D343" s="68" t="s">
        <v>484</v>
      </c>
      <c r="E343" s="44"/>
      <c r="F343" s="38"/>
      <c r="G343" s="38"/>
      <c r="H343" s="38"/>
      <c r="I343" s="38"/>
      <c r="J343" s="114">
        <f t="shared" si="17"/>
        <v>0</v>
      </c>
      <c r="K343" s="107"/>
    </row>
    <row r="344" spans="1:11" s="7" customFormat="1" ht="12.75" outlineLevel="2">
      <c r="A344" s="84">
        <v>70</v>
      </c>
      <c r="B344" s="69" t="s">
        <v>492</v>
      </c>
      <c r="C344" s="16">
        <v>4</v>
      </c>
      <c r="D344" s="69" t="s">
        <v>491</v>
      </c>
      <c r="E344" s="46"/>
      <c r="F344" s="38"/>
      <c r="G344" s="38"/>
      <c r="H344" s="38"/>
      <c r="I344" s="38"/>
      <c r="J344" s="114">
        <f t="shared" si="17"/>
        <v>0</v>
      </c>
      <c r="K344" s="107"/>
    </row>
    <row r="345" spans="1:11" s="5" customFormat="1" ht="12.75" outlineLevel="2">
      <c r="A345" s="84">
        <v>52</v>
      </c>
      <c r="B345" s="68" t="s">
        <v>489</v>
      </c>
      <c r="C345" s="15">
        <v>4</v>
      </c>
      <c r="D345" s="68" t="s">
        <v>487</v>
      </c>
      <c r="E345" s="44"/>
      <c r="F345" s="38"/>
      <c r="G345" s="38"/>
      <c r="H345" s="38"/>
      <c r="I345" s="38"/>
      <c r="J345" s="114">
        <f t="shared" si="17"/>
        <v>0</v>
      </c>
      <c r="K345" s="50"/>
    </row>
    <row r="346" spans="1:11" s="6" customFormat="1" ht="12.75">
      <c r="A346" s="133" t="s">
        <v>197</v>
      </c>
      <c r="B346" s="133"/>
      <c r="C346" s="133"/>
      <c r="D346" s="133"/>
      <c r="E346" s="108"/>
      <c r="F346" s="109">
        <f>SUM(F347:F361)</f>
        <v>25</v>
      </c>
      <c r="G346" s="109">
        <f>SUM(G347:G361)</f>
        <v>0</v>
      </c>
      <c r="H346" s="109">
        <f>SUM(H347:H361)</f>
        <v>0</v>
      </c>
      <c r="I346" s="109">
        <f>SUM(I347:I361)</f>
        <v>0</v>
      </c>
      <c r="J346" s="117">
        <f t="shared" si="17"/>
        <v>25</v>
      </c>
      <c r="K346" s="111">
        <f>IF(J346&gt;E326,0,E326-J346)</f>
        <v>26</v>
      </c>
    </row>
    <row r="347" spans="1:155" s="1" customFormat="1" ht="12.75" outlineLevel="2">
      <c r="A347" s="89">
        <v>80</v>
      </c>
      <c r="B347" s="29" t="s">
        <v>230</v>
      </c>
      <c r="C347" s="19">
        <v>4</v>
      </c>
      <c r="D347" s="29" t="s">
        <v>166</v>
      </c>
      <c r="E347" s="45"/>
      <c r="F347" s="38"/>
      <c r="G347" s="38"/>
      <c r="H347" s="38"/>
      <c r="I347" s="38"/>
      <c r="J347" s="114">
        <f aca="true" t="shared" si="18" ref="J347:J361">SUM(F347:I347)</f>
        <v>0</v>
      </c>
      <c r="K347" s="50"/>
      <c r="L347" s="2"/>
      <c r="N347" s="2"/>
      <c r="P347" s="2"/>
      <c r="R347" s="2"/>
      <c r="T347" s="2"/>
      <c r="V347" s="2"/>
      <c r="X347" s="2"/>
      <c r="Z347" s="2"/>
      <c r="AB347" s="2"/>
      <c r="AD347" s="2"/>
      <c r="AF347" s="2"/>
      <c r="AH347" s="2"/>
      <c r="AJ347" s="2"/>
      <c r="AL347" s="2"/>
      <c r="AN347" s="2"/>
      <c r="AP347" s="2"/>
      <c r="AR347" s="2"/>
      <c r="AT347" s="2"/>
      <c r="AV347" s="2"/>
      <c r="AX347" s="2"/>
      <c r="AZ347" s="2"/>
      <c r="BB347" s="2"/>
      <c r="BD347" s="2"/>
      <c r="BF347" s="2"/>
      <c r="BH347" s="2"/>
      <c r="BJ347" s="2"/>
      <c r="BL347" s="2"/>
      <c r="BN347" s="2"/>
      <c r="BP347" s="3"/>
      <c r="BR347" s="3"/>
      <c r="BT347" s="3"/>
      <c r="BV347" s="3"/>
      <c r="BX347" s="3"/>
      <c r="BZ347" s="3"/>
      <c r="CB347" s="3"/>
      <c r="CD347" s="3"/>
      <c r="CF347" s="3"/>
      <c r="CH347" s="3"/>
      <c r="CJ347" s="3"/>
      <c r="CL347" s="3"/>
      <c r="CN347" s="3"/>
      <c r="CP347" s="3"/>
      <c r="CR347" s="3"/>
      <c r="CT347" s="3"/>
      <c r="CV347" s="3"/>
      <c r="CX347" s="3"/>
      <c r="CZ347" s="3"/>
      <c r="DB347" s="3"/>
      <c r="DD347" s="3"/>
      <c r="DF347" s="3"/>
      <c r="DH347" s="3"/>
      <c r="DJ347" s="3"/>
      <c r="DL347" s="3"/>
      <c r="DN347" s="3"/>
      <c r="DP347" s="3"/>
      <c r="DR347" s="3"/>
      <c r="DT347" s="3"/>
      <c r="DV347" s="3"/>
      <c r="DX347" s="3"/>
      <c r="DZ347" s="3"/>
      <c r="EB347" s="3"/>
      <c r="ED347" s="3"/>
      <c r="EF347" s="3"/>
      <c r="EH347" s="3"/>
      <c r="EJ347" s="3"/>
      <c r="EL347" s="3"/>
      <c r="EN347" s="3"/>
      <c r="EP347" s="3"/>
      <c r="ER347" s="3"/>
      <c r="ET347" s="3"/>
      <c r="EV347" s="3"/>
      <c r="EX347" s="3"/>
      <c r="EY347" s="3"/>
    </row>
    <row r="348" spans="1:11" s="6" customFormat="1" ht="12.75" outlineLevel="2">
      <c r="A348" s="88">
        <v>99</v>
      </c>
      <c r="B348" s="29" t="s">
        <v>237</v>
      </c>
      <c r="C348" s="16">
        <v>4</v>
      </c>
      <c r="D348" s="29" t="s">
        <v>486</v>
      </c>
      <c r="E348" s="45"/>
      <c r="F348" s="38"/>
      <c r="G348" s="38"/>
      <c r="H348" s="38"/>
      <c r="I348" s="38"/>
      <c r="J348" s="114">
        <f t="shared" si="18"/>
        <v>0</v>
      </c>
      <c r="K348" s="50"/>
    </row>
    <row r="349" spans="1:11" s="6" customFormat="1" ht="12.75" outlineLevel="2">
      <c r="A349" s="83" t="s">
        <v>1150</v>
      </c>
      <c r="B349" s="68" t="s">
        <v>1145</v>
      </c>
      <c r="C349" s="15">
        <v>4</v>
      </c>
      <c r="D349" s="68" t="s">
        <v>486</v>
      </c>
      <c r="E349" s="44"/>
      <c r="F349" s="38"/>
      <c r="G349" s="38"/>
      <c r="H349" s="38"/>
      <c r="I349" s="38"/>
      <c r="J349" s="114">
        <f t="shared" si="18"/>
        <v>0</v>
      </c>
      <c r="K349" s="50"/>
    </row>
    <row r="350" spans="1:11" s="5" customFormat="1" ht="12.75" outlineLevel="2">
      <c r="A350" s="88">
        <v>84</v>
      </c>
      <c r="B350" s="29" t="s">
        <v>232</v>
      </c>
      <c r="C350" s="16">
        <v>4</v>
      </c>
      <c r="D350" s="29" t="s">
        <v>1144</v>
      </c>
      <c r="E350" s="45"/>
      <c r="F350" s="38"/>
      <c r="G350" s="38"/>
      <c r="H350" s="38"/>
      <c r="I350" s="38"/>
      <c r="J350" s="114">
        <f t="shared" si="18"/>
        <v>0</v>
      </c>
      <c r="K350" s="50"/>
    </row>
    <row r="351" spans="1:11" s="5" customFormat="1" ht="12.75" outlineLevel="2">
      <c r="A351" s="83" t="s">
        <v>1151</v>
      </c>
      <c r="B351" s="68" t="s">
        <v>1146</v>
      </c>
      <c r="C351" s="15">
        <v>4</v>
      </c>
      <c r="D351" s="68" t="s">
        <v>1688</v>
      </c>
      <c r="E351" s="44"/>
      <c r="F351" s="38">
        <v>25</v>
      </c>
      <c r="G351" s="38"/>
      <c r="H351" s="38"/>
      <c r="I351" s="38"/>
      <c r="J351" s="114">
        <f t="shared" si="18"/>
        <v>25</v>
      </c>
      <c r="K351" s="50"/>
    </row>
    <row r="352" spans="1:11" s="5" customFormat="1" ht="12.75" outlineLevel="2">
      <c r="A352" s="84">
        <v>100</v>
      </c>
      <c r="B352" s="69" t="s">
        <v>1528</v>
      </c>
      <c r="C352" s="16">
        <v>4</v>
      </c>
      <c r="D352" s="69" t="s">
        <v>168</v>
      </c>
      <c r="E352" s="46"/>
      <c r="F352" s="38"/>
      <c r="G352" s="38"/>
      <c r="H352" s="38"/>
      <c r="I352" s="38"/>
      <c r="J352" s="114">
        <f t="shared" si="18"/>
        <v>0</v>
      </c>
      <c r="K352" s="50"/>
    </row>
    <row r="353" spans="1:11" s="5" customFormat="1" ht="12.75" outlineLevel="2">
      <c r="A353" s="84">
        <v>75</v>
      </c>
      <c r="B353" s="69" t="s">
        <v>1266</v>
      </c>
      <c r="C353" s="16">
        <v>4</v>
      </c>
      <c r="D353" s="69" t="s">
        <v>491</v>
      </c>
      <c r="E353" s="46"/>
      <c r="F353" s="38"/>
      <c r="G353" s="38"/>
      <c r="H353" s="38"/>
      <c r="I353" s="38"/>
      <c r="J353" s="114">
        <f t="shared" si="18"/>
        <v>0</v>
      </c>
      <c r="K353" s="50"/>
    </row>
    <row r="354" spans="1:11" s="5" customFormat="1" ht="12.75" outlineLevel="2">
      <c r="A354" s="84">
        <v>105</v>
      </c>
      <c r="B354" s="69" t="s">
        <v>1266</v>
      </c>
      <c r="C354" s="16">
        <v>4</v>
      </c>
      <c r="D354" s="69" t="s">
        <v>486</v>
      </c>
      <c r="E354" s="46"/>
      <c r="F354" s="38"/>
      <c r="G354" s="38"/>
      <c r="H354" s="38"/>
      <c r="I354" s="38"/>
      <c r="J354" s="114">
        <f t="shared" si="18"/>
        <v>0</v>
      </c>
      <c r="K354" s="50"/>
    </row>
    <row r="355" spans="1:155" s="1" customFormat="1" ht="12.75" outlineLevel="2">
      <c r="A355" s="89">
        <v>104</v>
      </c>
      <c r="B355" s="29" t="s">
        <v>240</v>
      </c>
      <c r="C355" s="19">
        <v>4</v>
      </c>
      <c r="D355" s="29" t="s">
        <v>203</v>
      </c>
      <c r="E355" s="45"/>
      <c r="F355" s="38"/>
      <c r="G355" s="38"/>
      <c r="H355" s="38"/>
      <c r="I355" s="38"/>
      <c r="J355" s="114">
        <f t="shared" si="18"/>
        <v>0</v>
      </c>
      <c r="K355" s="50"/>
      <c r="L355" s="2"/>
      <c r="N355" s="2"/>
      <c r="P355" s="2"/>
      <c r="R355" s="2"/>
      <c r="T355" s="2"/>
      <c r="V355" s="2"/>
      <c r="X355" s="2"/>
      <c r="Z355" s="2"/>
      <c r="AB355" s="2"/>
      <c r="AD355" s="2"/>
      <c r="AF355" s="2"/>
      <c r="AH355" s="2"/>
      <c r="AJ355" s="2"/>
      <c r="AL355" s="2"/>
      <c r="AN355" s="2"/>
      <c r="AP355" s="2"/>
      <c r="AR355" s="2"/>
      <c r="AT355" s="2"/>
      <c r="AV355" s="2"/>
      <c r="AX355" s="2"/>
      <c r="AZ355" s="2"/>
      <c r="BB355" s="2"/>
      <c r="BD355" s="2"/>
      <c r="BF355" s="2"/>
      <c r="BH355" s="2"/>
      <c r="BJ355" s="2"/>
      <c r="BL355" s="2"/>
      <c r="BN355" s="2"/>
      <c r="BP355" s="3"/>
      <c r="BR355" s="3"/>
      <c r="BT355" s="3"/>
      <c r="BV355" s="3"/>
      <c r="BX355" s="3"/>
      <c r="BZ355" s="3"/>
      <c r="CB355" s="3"/>
      <c r="CD355" s="3"/>
      <c r="CF355" s="3"/>
      <c r="CH355" s="3"/>
      <c r="CJ355" s="3"/>
      <c r="CL355" s="3"/>
      <c r="CN355" s="3"/>
      <c r="CP355" s="3"/>
      <c r="CR355" s="3"/>
      <c r="CT355" s="3"/>
      <c r="CV355" s="3"/>
      <c r="CX355" s="3"/>
      <c r="CZ355" s="3"/>
      <c r="DB355" s="3"/>
      <c r="DD355" s="3"/>
      <c r="DF355" s="3"/>
      <c r="DH355" s="3"/>
      <c r="DJ355" s="3"/>
      <c r="DL355" s="3"/>
      <c r="DN355" s="3"/>
      <c r="DP355" s="3"/>
      <c r="DR355" s="3"/>
      <c r="DT355" s="3"/>
      <c r="DV355" s="3"/>
      <c r="DX355" s="3"/>
      <c r="DZ355" s="3"/>
      <c r="EB355" s="3"/>
      <c r="ED355" s="3"/>
      <c r="EF355" s="3"/>
      <c r="EH355" s="3"/>
      <c r="EJ355" s="3"/>
      <c r="EL355" s="3"/>
      <c r="EN355" s="3"/>
      <c r="EP355" s="3"/>
      <c r="ER355" s="3"/>
      <c r="ET355" s="3"/>
      <c r="EV355" s="3"/>
      <c r="EX355" s="3"/>
      <c r="EY355" s="3"/>
    </row>
    <row r="356" spans="1:155" s="1" customFormat="1" ht="12.75" outlineLevel="2">
      <c r="A356" s="85">
        <v>113</v>
      </c>
      <c r="B356" s="69" t="s">
        <v>1674</v>
      </c>
      <c r="C356" s="19">
        <v>4</v>
      </c>
      <c r="D356" s="69" t="s">
        <v>1675</v>
      </c>
      <c r="E356" s="46"/>
      <c r="F356" s="38"/>
      <c r="G356" s="38"/>
      <c r="H356" s="38"/>
      <c r="I356" s="38"/>
      <c r="J356" s="114">
        <f t="shared" si="18"/>
        <v>0</v>
      </c>
      <c r="K356" s="50"/>
      <c r="L356" s="2"/>
      <c r="N356" s="2"/>
      <c r="P356" s="2"/>
      <c r="R356" s="2"/>
      <c r="T356" s="2"/>
      <c r="V356" s="2"/>
      <c r="X356" s="2"/>
      <c r="Z356" s="2"/>
      <c r="AB356" s="2"/>
      <c r="AD356" s="2"/>
      <c r="AF356" s="2"/>
      <c r="AH356" s="2"/>
      <c r="AJ356" s="2"/>
      <c r="AL356" s="2"/>
      <c r="AN356" s="2"/>
      <c r="AP356" s="2"/>
      <c r="AR356" s="2"/>
      <c r="AT356" s="2"/>
      <c r="AV356" s="2"/>
      <c r="AX356" s="2"/>
      <c r="AZ356" s="2"/>
      <c r="BB356" s="2"/>
      <c r="BD356" s="2"/>
      <c r="BF356" s="2"/>
      <c r="BH356" s="2"/>
      <c r="BJ356" s="2"/>
      <c r="BL356" s="2"/>
      <c r="BN356" s="2"/>
      <c r="BP356" s="3"/>
      <c r="BR356" s="3"/>
      <c r="BT356" s="3"/>
      <c r="BV356" s="3"/>
      <c r="BX356" s="3"/>
      <c r="BZ356" s="3"/>
      <c r="CB356" s="3"/>
      <c r="CD356" s="3"/>
      <c r="CF356" s="3"/>
      <c r="CH356" s="3"/>
      <c r="CJ356" s="3"/>
      <c r="CL356" s="3"/>
      <c r="CN356" s="3"/>
      <c r="CP356" s="3"/>
      <c r="CR356" s="3"/>
      <c r="CT356" s="3"/>
      <c r="CV356" s="3"/>
      <c r="CX356" s="3"/>
      <c r="CZ356" s="3"/>
      <c r="DB356" s="3"/>
      <c r="DD356" s="3"/>
      <c r="DF356" s="3"/>
      <c r="DH356" s="3"/>
      <c r="DJ356" s="3"/>
      <c r="DL356" s="3"/>
      <c r="DN356" s="3"/>
      <c r="DP356" s="3"/>
      <c r="DR356" s="3"/>
      <c r="DT356" s="3"/>
      <c r="DV356" s="3"/>
      <c r="DX356" s="3"/>
      <c r="DZ356" s="3"/>
      <c r="EB356" s="3"/>
      <c r="ED356" s="3"/>
      <c r="EF356" s="3"/>
      <c r="EH356" s="3"/>
      <c r="EJ356" s="3"/>
      <c r="EL356" s="3"/>
      <c r="EN356" s="3"/>
      <c r="EP356" s="3"/>
      <c r="ER356" s="3"/>
      <c r="ET356" s="3"/>
      <c r="EV356" s="3"/>
      <c r="EX356" s="3"/>
      <c r="EY356" s="3"/>
    </row>
    <row r="357" spans="1:155" s="1" customFormat="1" ht="12.75" outlineLevel="2">
      <c r="A357" s="89">
        <v>101</v>
      </c>
      <c r="B357" s="29" t="s">
        <v>239</v>
      </c>
      <c r="C357" s="19">
        <v>4</v>
      </c>
      <c r="D357" s="29" t="s">
        <v>203</v>
      </c>
      <c r="E357" s="45"/>
      <c r="F357" s="38"/>
      <c r="G357" s="38"/>
      <c r="H357" s="38"/>
      <c r="I357" s="38"/>
      <c r="J357" s="114">
        <f t="shared" si="18"/>
        <v>0</v>
      </c>
      <c r="K357" s="50"/>
      <c r="L357" s="2"/>
      <c r="N357" s="2"/>
      <c r="P357" s="2"/>
      <c r="R357" s="2"/>
      <c r="T357" s="2"/>
      <c r="V357" s="2"/>
      <c r="X357" s="2"/>
      <c r="Z357" s="2"/>
      <c r="AB357" s="2"/>
      <c r="AD357" s="2"/>
      <c r="AF357" s="2"/>
      <c r="AH357" s="2"/>
      <c r="AJ357" s="2"/>
      <c r="AL357" s="2"/>
      <c r="AN357" s="2"/>
      <c r="AP357" s="2"/>
      <c r="AR357" s="2"/>
      <c r="AT357" s="2"/>
      <c r="AV357" s="2"/>
      <c r="AX357" s="2"/>
      <c r="AZ357" s="2"/>
      <c r="BB357" s="2"/>
      <c r="BD357" s="2"/>
      <c r="BF357" s="2"/>
      <c r="BH357" s="2"/>
      <c r="BJ357" s="2"/>
      <c r="BL357" s="2"/>
      <c r="BN357" s="2"/>
      <c r="BP357" s="3"/>
      <c r="BR357" s="3"/>
      <c r="BT357" s="3"/>
      <c r="BV357" s="3"/>
      <c r="BX357" s="3"/>
      <c r="BZ357" s="3"/>
      <c r="CB357" s="3"/>
      <c r="CD357" s="3"/>
      <c r="CF357" s="3"/>
      <c r="CH357" s="3"/>
      <c r="CJ357" s="3"/>
      <c r="CL357" s="3"/>
      <c r="CN357" s="3"/>
      <c r="CP357" s="3"/>
      <c r="CR357" s="3"/>
      <c r="CT357" s="3"/>
      <c r="CV357" s="3"/>
      <c r="CX357" s="3"/>
      <c r="CZ357" s="3"/>
      <c r="DB357" s="3"/>
      <c r="DD357" s="3"/>
      <c r="DF357" s="3"/>
      <c r="DH357" s="3"/>
      <c r="DJ357" s="3"/>
      <c r="DL357" s="3"/>
      <c r="DN357" s="3"/>
      <c r="DP357" s="3"/>
      <c r="DR357" s="3"/>
      <c r="DT357" s="3"/>
      <c r="DV357" s="3"/>
      <c r="DX357" s="3"/>
      <c r="DZ357" s="3"/>
      <c r="EB357" s="3"/>
      <c r="ED357" s="3"/>
      <c r="EF357" s="3"/>
      <c r="EH357" s="3"/>
      <c r="EJ357" s="3"/>
      <c r="EL357" s="3"/>
      <c r="EN357" s="3"/>
      <c r="EP357" s="3"/>
      <c r="ER357" s="3"/>
      <c r="ET357" s="3"/>
      <c r="EV357" s="3"/>
      <c r="EX357" s="3"/>
      <c r="EY357" s="3"/>
    </row>
    <row r="358" spans="1:155" s="1" customFormat="1" ht="12.75" outlineLevel="2">
      <c r="A358" s="86">
        <v>104</v>
      </c>
      <c r="B358" s="68" t="s">
        <v>205</v>
      </c>
      <c r="C358" s="17">
        <v>4</v>
      </c>
      <c r="D358" s="68" t="s">
        <v>484</v>
      </c>
      <c r="E358" s="44"/>
      <c r="F358" s="38"/>
      <c r="G358" s="38"/>
      <c r="H358" s="38"/>
      <c r="I358" s="38"/>
      <c r="J358" s="114">
        <f t="shared" si="18"/>
        <v>0</v>
      </c>
      <c r="K358" s="50"/>
      <c r="L358" s="2"/>
      <c r="N358" s="2"/>
      <c r="P358" s="2"/>
      <c r="R358" s="2"/>
      <c r="T358" s="2"/>
      <c r="V358" s="2"/>
      <c r="X358" s="2"/>
      <c r="Z358" s="2"/>
      <c r="AB358" s="2"/>
      <c r="AD358" s="2"/>
      <c r="AF358" s="2"/>
      <c r="AH358" s="2"/>
      <c r="AJ358" s="2"/>
      <c r="AL358" s="2"/>
      <c r="AN358" s="2"/>
      <c r="AP358" s="2"/>
      <c r="AR358" s="2"/>
      <c r="AT358" s="2"/>
      <c r="AV358" s="2"/>
      <c r="AX358" s="2"/>
      <c r="AZ358" s="2"/>
      <c r="BB358" s="2"/>
      <c r="BD358" s="2"/>
      <c r="BF358" s="2"/>
      <c r="BH358" s="2"/>
      <c r="BJ358" s="2"/>
      <c r="BL358" s="2"/>
      <c r="BN358" s="2"/>
      <c r="BP358" s="3"/>
      <c r="BR358" s="3"/>
      <c r="BT358" s="3"/>
      <c r="BV358" s="3"/>
      <c r="BX358" s="3"/>
      <c r="BZ358" s="3"/>
      <c r="CB358" s="3"/>
      <c r="CD358" s="3"/>
      <c r="CF358" s="3"/>
      <c r="CH358" s="3"/>
      <c r="CJ358" s="3"/>
      <c r="CL358" s="3"/>
      <c r="CN358" s="3"/>
      <c r="CP358" s="3"/>
      <c r="CR358" s="3"/>
      <c r="CT358" s="3"/>
      <c r="CV358" s="3"/>
      <c r="CX358" s="3"/>
      <c r="CZ358" s="3"/>
      <c r="DB358" s="3"/>
      <c r="DD358" s="3"/>
      <c r="DF358" s="3"/>
      <c r="DH358" s="3"/>
      <c r="DJ358" s="3"/>
      <c r="DL358" s="3"/>
      <c r="DN358" s="3"/>
      <c r="DP358" s="3"/>
      <c r="DR358" s="3"/>
      <c r="DT358" s="3"/>
      <c r="DV358" s="3"/>
      <c r="DX358" s="3"/>
      <c r="DZ358" s="3"/>
      <c r="EB358" s="3"/>
      <c r="ED358" s="3"/>
      <c r="EF358" s="3"/>
      <c r="EH358" s="3"/>
      <c r="EJ358" s="3"/>
      <c r="EL358" s="3"/>
      <c r="EN358" s="3"/>
      <c r="EP358" s="3"/>
      <c r="ER358" s="3"/>
      <c r="ET358" s="3"/>
      <c r="EV358" s="3"/>
      <c r="EX358" s="3"/>
      <c r="EY358" s="3"/>
    </row>
    <row r="359" spans="1:155" s="4" customFormat="1" ht="12.75" outlineLevel="2">
      <c r="A359" s="85">
        <v>121</v>
      </c>
      <c r="B359" s="69" t="s">
        <v>1676</v>
      </c>
      <c r="C359" s="19">
        <v>4</v>
      </c>
      <c r="D359" s="69" t="s">
        <v>164</v>
      </c>
      <c r="E359" s="46"/>
      <c r="F359" s="38"/>
      <c r="G359" s="38"/>
      <c r="H359" s="38"/>
      <c r="I359" s="38"/>
      <c r="J359" s="114">
        <f t="shared" si="18"/>
        <v>0</v>
      </c>
      <c r="K359" s="50"/>
      <c r="L359" s="2"/>
      <c r="N359" s="2"/>
      <c r="O359" s="1"/>
      <c r="P359" s="2"/>
      <c r="R359" s="2"/>
      <c r="T359" s="2"/>
      <c r="V359" s="2"/>
      <c r="X359" s="2"/>
      <c r="Z359" s="2"/>
      <c r="AB359" s="2"/>
      <c r="AD359" s="2"/>
      <c r="AF359" s="2"/>
      <c r="AH359" s="2"/>
      <c r="AJ359" s="2"/>
      <c r="AL359" s="2"/>
      <c r="AN359" s="2"/>
      <c r="AP359" s="2"/>
      <c r="AQ359" s="1"/>
      <c r="AR359" s="2"/>
      <c r="AT359" s="2"/>
      <c r="AV359" s="2"/>
      <c r="AX359" s="2"/>
      <c r="AZ359" s="2"/>
      <c r="BB359" s="2"/>
      <c r="BD359" s="2"/>
      <c r="BF359" s="2"/>
      <c r="BH359" s="2"/>
      <c r="BJ359" s="2"/>
      <c r="BL359" s="2"/>
      <c r="BN359" s="2"/>
      <c r="BP359" s="3"/>
      <c r="BR359" s="3"/>
      <c r="BT359" s="3"/>
      <c r="BV359" s="3"/>
      <c r="BX359" s="3"/>
      <c r="BZ359" s="3"/>
      <c r="CB359" s="3"/>
      <c r="CD359" s="3"/>
      <c r="CF359" s="3"/>
      <c r="CH359" s="3"/>
      <c r="CJ359" s="3"/>
      <c r="CL359" s="3"/>
      <c r="CN359" s="3"/>
      <c r="CP359" s="3"/>
      <c r="CR359" s="3"/>
      <c r="CT359" s="3"/>
      <c r="CV359" s="3"/>
      <c r="CX359" s="3"/>
      <c r="CZ359" s="3"/>
      <c r="DB359" s="3"/>
      <c r="DD359" s="3"/>
      <c r="DF359" s="3"/>
      <c r="DH359" s="3"/>
      <c r="DJ359" s="3"/>
      <c r="DL359" s="3"/>
      <c r="DN359" s="3"/>
      <c r="DP359" s="3"/>
      <c r="DR359" s="3"/>
      <c r="DT359" s="3"/>
      <c r="DV359" s="3"/>
      <c r="DX359" s="3"/>
      <c r="DZ359" s="3"/>
      <c r="EB359" s="3"/>
      <c r="ED359" s="3"/>
      <c r="EF359" s="3"/>
      <c r="EH359" s="3"/>
      <c r="EJ359" s="3"/>
      <c r="EL359" s="3"/>
      <c r="EN359" s="3"/>
      <c r="EP359" s="3"/>
      <c r="ER359" s="3"/>
      <c r="ET359" s="3"/>
      <c r="EV359" s="3"/>
      <c r="EX359" s="3"/>
      <c r="EY359" s="3"/>
    </row>
    <row r="360" spans="1:155" s="1" customFormat="1" ht="12.75" outlineLevel="2">
      <c r="A360" s="83">
        <v>112</v>
      </c>
      <c r="B360" s="68" t="s">
        <v>207</v>
      </c>
      <c r="C360" s="17">
        <v>4</v>
      </c>
      <c r="D360" s="68" t="s">
        <v>487</v>
      </c>
      <c r="E360" s="44"/>
      <c r="F360" s="38"/>
      <c r="G360" s="38"/>
      <c r="H360" s="38"/>
      <c r="I360" s="38"/>
      <c r="J360" s="114">
        <f t="shared" si="18"/>
        <v>0</v>
      </c>
      <c r="K360" s="50"/>
      <c r="L360" s="2"/>
      <c r="N360" s="2"/>
      <c r="P360" s="2"/>
      <c r="R360" s="2"/>
      <c r="T360" s="2"/>
      <c r="V360" s="2"/>
      <c r="X360" s="2"/>
      <c r="Z360" s="2"/>
      <c r="AB360" s="2"/>
      <c r="AD360" s="2"/>
      <c r="AF360" s="2"/>
      <c r="AH360" s="2"/>
      <c r="AJ360" s="2"/>
      <c r="AL360" s="2"/>
      <c r="AN360" s="2"/>
      <c r="AP360" s="2"/>
      <c r="AR360" s="2"/>
      <c r="AT360" s="2"/>
      <c r="AV360" s="2"/>
      <c r="AX360" s="2"/>
      <c r="AZ360" s="2"/>
      <c r="BB360" s="2"/>
      <c r="BD360" s="2"/>
      <c r="BF360" s="2"/>
      <c r="BH360" s="2"/>
      <c r="BJ360" s="2"/>
      <c r="BL360" s="2"/>
      <c r="BN360" s="2"/>
      <c r="BP360" s="3"/>
      <c r="BR360" s="3"/>
      <c r="BT360" s="3"/>
      <c r="BV360" s="3"/>
      <c r="BX360" s="3"/>
      <c r="BZ360" s="3"/>
      <c r="CB360" s="3"/>
      <c r="CD360" s="3"/>
      <c r="CF360" s="3"/>
      <c r="CH360" s="3"/>
      <c r="CJ360" s="3"/>
      <c r="CL360" s="3"/>
      <c r="CN360" s="3"/>
      <c r="CP360" s="3"/>
      <c r="CR360" s="3"/>
      <c r="CT360" s="3"/>
      <c r="CV360" s="3"/>
      <c r="CX360" s="3"/>
      <c r="CZ360" s="3"/>
      <c r="DB360" s="3"/>
      <c r="DD360" s="3"/>
      <c r="DF360" s="3"/>
      <c r="DH360" s="3"/>
      <c r="DJ360" s="3"/>
      <c r="DL360" s="3"/>
      <c r="DN360" s="3"/>
      <c r="DP360" s="3"/>
      <c r="DR360" s="3"/>
      <c r="DT360" s="3"/>
      <c r="DV360" s="3"/>
      <c r="DX360" s="3"/>
      <c r="DZ360" s="3"/>
      <c r="EB360" s="3"/>
      <c r="ED360" s="3"/>
      <c r="EF360" s="3"/>
      <c r="EH360" s="3"/>
      <c r="EJ360" s="3"/>
      <c r="EL360" s="3"/>
      <c r="EN360" s="3"/>
      <c r="EP360" s="3"/>
      <c r="ER360" s="3"/>
      <c r="ET360" s="3"/>
      <c r="EV360" s="3"/>
      <c r="EX360" s="3"/>
      <c r="EY360" s="3"/>
    </row>
    <row r="361" spans="1:155" s="4" customFormat="1" ht="11.25" customHeight="1" outlineLevel="2">
      <c r="A361" s="83">
        <v>116</v>
      </c>
      <c r="B361" s="68" t="s">
        <v>207</v>
      </c>
      <c r="C361" s="17">
        <v>4</v>
      </c>
      <c r="D361" s="68" t="s">
        <v>163</v>
      </c>
      <c r="E361" s="44"/>
      <c r="F361" s="38"/>
      <c r="G361" s="38"/>
      <c r="H361" s="38"/>
      <c r="I361" s="38"/>
      <c r="J361" s="114">
        <f t="shared" si="18"/>
        <v>0</v>
      </c>
      <c r="K361" s="50"/>
      <c r="L361" s="2"/>
      <c r="N361" s="2"/>
      <c r="O361" s="1"/>
      <c r="P361" s="2"/>
      <c r="R361" s="2"/>
      <c r="T361" s="2"/>
      <c r="V361" s="2"/>
      <c r="X361" s="2"/>
      <c r="Z361" s="2"/>
      <c r="AB361" s="2"/>
      <c r="AD361" s="2"/>
      <c r="AF361" s="2"/>
      <c r="AH361" s="2"/>
      <c r="AJ361" s="2"/>
      <c r="AL361" s="2"/>
      <c r="AN361" s="2"/>
      <c r="AP361" s="2"/>
      <c r="AQ361" s="1"/>
      <c r="AR361" s="2"/>
      <c r="AT361" s="2"/>
      <c r="AV361" s="2"/>
      <c r="AX361" s="2"/>
      <c r="AZ361" s="2"/>
      <c r="BB361" s="2"/>
      <c r="BD361" s="2"/>
      <c r="BF361" s="2"/>
      <c r="BH361" s="2"/>
      <c r="BJ361" s="2"/>
      <c r="BL361" s="2"/>
      <c r="BN361" s="2"/>
      <c r="BP361" s="3"/>
      <c r="BR361" s="3"/>
      <c r="BT361" s="3"/>
      <c r="BV361" s="3"/>
      <c r="BX361" s="3"/>
      <c r="BZ361" s="3"/>
      <c r="CB361" s="3"/>
      <c r="CD361" s="3"/>
      <c r="CF361" s="3"/>
      <c r="CH361" s="3"/>
      <c r="CJ361" s="3"/>
      <c r="CL361" s="3"/>
      <c r="CN361" s="3"/>
      <c r="CP361" s="3"/>
      <c r="CR361" s="3"/>
      <c r="CT361" s="3"/>
      <c r="CV361" s="3"/>
      <c r="CX361" s="3"/>
      <c r="CZ361" s="3"/>
      <c r="DB361" s="3"/>
      <c r="DD361" s="3"/>
      <c r="DF361" s="3"/>
      <c r="DH361" s="3"/>
      <c r="DJ361" s="3"/>
      <c r="DL361" s="3"/>
      <c r="DN361" s="3"/>
      <c r="DP361" s="3"/>
      <c r="DR361" s="3"/>
      <c r="DT361" s="3"/>
      <c r="DV361" s="3"/>
      <c r="DX361" s="3"/>
      <c r="DZ361" s="3"/>
      <c r="EB361" s="3"/>
      <c r="ED361" s="3"/>
      <c r="EF361" s="3"/>
      <c r="EH361" s="3"/>
      <c r="EJ361" s="3"/>
      <c r="EL361" s="3"/>
      <c r="EN361" s="3"/>
      <c r="EP361" s="3"/>
      <c r="ER361" s="3"/>
      <c r="ET361" s="3"/>
      <c r="EV361" s="3"/>
      <c r="EX361" s="3"/>
      <c r="EY361" s="3"/>
    </row>
    <row r="362" spans="1:11" s="9" customFormat="1" ht="12.75">
      <c r="A362" s="133" t="s">
        <v>208</v>
      </c>
      <c r="B362" s="133"/>
      <c r="C362" s="133"/>
      <c r="D362" s="133"/>
      <c r="E362" s="108"/>
      <c r="F362" s="109">
        <f>SUM(F363:F382)</f>
        <v>0</v>
      </c>
      <c r="G362" s="109">
        <f>SUM(G363:G382)</f>
        <v>20</v>
      </c>
      <c r="H362" s="109">
        <f>SUM(H363:H382)</f>
        <v>0</v>
      </c>
      <c r="I362" s="109">
        <f>SUM(I363:I382)</f>
        <v>0</v>
      </c>
      <c r="J362" s="117">
        <f>SUM(F362:I362)</f>
        <v>20</v>
      </c>
      <c r="K362" s="111">
        <f>IF(J362&gt;E326,0,E326-J362)</f>
        <v>31</v>
      </c>
    </row>
    <row r="363" spans="1:11" s="5" customFormat="1" ht="12.75" outlineLevel="2">
      <c r="A363" s="84">
        <v>132</v>
      </c>
      <c r="B363" s="69" t="s">
        <v>1679</v>
      </c>
      <c r="C363" s="16">
        <v>4</v>
      </c>
      <c r="D363" s="69" t="s">
        <v>1678</v>
      </c>
      <c r="E363" s="46"/>
      <c r="F363" s="38"/>
      <c r="G363" s="38"/>
      <c r="H363" s="38"/>
      <c r="I363" s="38"/>
      <c r="J363" s="114">
        <f aca="true" t="shared" si="19" ref="J363:J382">SUM(F363:I363)</f>
        <v>0</v>
      </c>
      <c r="K363" s="50"/>
    </row>
    <row r="364" spans="1:11" s="5" customFormat="1" ht="12.75" outlineLevel="2">
      <c r="A364" s="88">
        <v>150</v>
      </c>
      <c r="B364" s="29" t="s">
        <v>667</v>
      </c>
      <c r="C364" s="16" t="s">
        <v>447</v>
      </c>
      <c r="D364" s="29" t="s">
        <v>168</v>
      </c>
      <c r="E364" s="45"/>
      <c r="F364" s="38"/>
      <c r="G364" s="38"/>
      <c r="H364" s="38"/>
      <c r="I364" s="38"/>
      <c r="J364" s="114">
        <f t="shared" si="19"/>
        <v>0</v>
      </c>
      <c r="K364" s="50"/>
    </row>
    <row r="365" spans="1:11" s="5" customFormat="1" ht="12.75" outlineLevel="2">
      <c r="A365" s="88">
        <v>135</v>
      </c>
      <c r="B365" s="29" t="s">
        <v>659</v>
      </c>
      <c r="C365" s="16" t="s">
        <v>447</v>
      </c>
      <c r="D365" s="29" t="s">
        <v>1678</v>
      </c>
      <c r="E365" s="45"/>
      <c r="F365" s="38"/>
      <c r="G365" s="38"/>
      <c r="H365" s="38"/>
      <c r="I365" s="38"/>
      <c r="J365" s="114">
        <f t="shared" si="19"/>
        <v>0</v>
      </c>
      <c r="K365" s="50"/>
    </row>
    <row r="366" spans="1:11" s="5" customFormat="1" ht="12.75" outlineLevel="2">
      <c r="A366" s="84">
        <v>164</v>
      </c>
      <c r="B366" s="69" t="s">
        <v>418</v>
      </c>
      <c r="C366" s="16">
        <v>4</v>
      </c>
      <c r="D366" s="69" t="s">
        <v>168</v>
      </c>
      <c r="E366" s="46"/>
      <c r="F366" s="38"/>
      <c r="G366" s="38"/>
      <c r="H366" s="38"/>
      <c r="I366" s="38"/>
      <c r="J366" s="114">
        <f t="shared" si="19"/>
        <v>0</v>
      </c>
      <c r="K366" s="50"/>
    </row>
    <row r="367" spans="1:11" s="5" customFormat="1" ht="13.5" customHeight="1" outlineLevel="2">
      <c r="A367" s="88">
        <v>144</v>
      </c>
      <c r="B367" s="29" t="s">
        <v>664</v>
      </c>
      <c r="C367" s="16" t="s">
        <v>447</v>
      </c>
      <c r="D367" s="29" t="s">
        <v>168</v>
      </c>
      <c r="E367" s="45"/>
      <c r="F367" s="38"/>
      <c r="G367" s="38"/>
      <c r="H367" s="38"/>
      <c r="I367" s="38"/>
      <c r="J367" s="114">
        <f t="shared" si="19"/>
        <v>0</v>
      </c>
      <c r="K367" s="50"/>
    </row>
    <row r="368" spans="1:155" s="1" customFormat="1" ht="13.5" customHeight="1" outlineLevel="2">
      <c r="A368" s="85">
        <v>143</v>
      </c>
      <c r="B368" s="69" t="s">
        <v>1681</v>
      </c>
      <c r="C368" s="19">
        <v>4</v>
      </c>
      <c r="D368" s="69" t="s">
        <v>168</v>
      </c>
      <c r="E368" s="46"/>
      <c r="F368" s="38"/>
      <c r="G368" s="38"/>
      <c r="H368" s="38"/>
      <c r="I368" s="38"/>
      <c r="J368" s="114">
        <f t="shared" si="19"/>
        <v>0</v>
      </c>
      <c r="K368" s="50"/>
      <c r="L368" s="2"/>
      <c r="N368" s="2"/>
      <c r="P368" s="2"/>
      <c r="R368" s="2"/>
      <c r="T368" s="2"/>
      <c r="V368" s="2"/>
      <c r="X368" s="2"/>
      <c r="Z368" s="2"/>
      <c r="AB368" s="2"/>
      <c r="AD368" s="2"/>
      <c r="AF368" s="2"/>
      <c r="AH368" s="2"/>
      <c r="AJ368" s="2"/>
      <c r="AL368" s="2"/>
      <c r="AN368" s="2"/>
      <c r="AP368" s="2"/>
      <c r="AR368" s="2"/>
      <c r="AT368" s="2"/>
      <c r="AV368" s="2"/>
      <c r="AX368" s="2"/>
      <c r="AZ368" s="2"/>
      <c r="BB368" s="2"/>
      <c r="BD368" s="2"/>
      <c r="BF368" s="2"/>
      <c r="BH368" s="2"/>
      <c r="BJ368" s="2"/>
      <c r="BL368" s="2"/>
      <c r="BN368" s="2"/>
      <c r="BP368" s="3"/>
      <c r="BR368" s="3"/>
      <c r="BT368" s="3"/>
      <c r="BV368" s="3"/>
      <c r="BX368" s="3"/>
      <c r="BZ368" s="3"/>
      <c r="CB368" s="3"/>
      <c r="CD368" s="3"/>
      <c r="CF368" s="3"/>
      <c r="CH368" s="3"/>
      <c r="CJ368" s="3"/>
      <c r="CL368" s="3"/>
      <c r="CN368" s="3"/>
      <c r="CP368" s="3"/>
      <c r="CR368" s="3"/>
      <c r="CT368" s="3"/>
      <c r="CV368" s="3"/>
      <c r="CX368" s="3"/>
      <c r="CZ368" s="3"/>
      <c r="DB368" s="3"/>
      <c r="DD368" s="3"/>
      <c r="DF368" s="3"/>
      <c r="DH368" s="3"/>
      <c r="DJ368" s="3"/>
      <c r="DL368" s="3"/>
      <c r="DN368" s="3"/>
      <c r="DP368" s="3"/>
      <c r="DR368" s="3"/>
      <c r="DT368" s="3"/>
      <c r="DV368" s="3"/>
      <c r="DX368" s="3"/>
      <c r="DZ368" s="3"/>
      <c r="EB368" s="3"/>
      <c r="ED368" s="3"/>
      <c r="EF368" s="3"/>
      <c r="EH368" s="3"/>
      <c r="EJ368" s="3"/>
      <c r="EL368" s="3"/>
      <c r="EN368" s="3"/>
      <c r="EP368" s="3"/>
      <c r="ER368" s="3"/>
      <c r="ET368" s="3"/>
      <c r="EV368" s="3"/>
      <c r="EX368" s="3"/>
      <c r="EY368" s="3"/>
    </row>
    <row r="369" spans="1:155" s="1" customFormat="1" ht="22.5" outlineLevel="2">
      <c r="A369" s="85">
        <v>149</v>
      </c>
      <c r="B369" s="68" t="s">
        <v>1686</v>
      </c>
      <c r="C369" s="17">
        <v>4</v>
      </c>
      <c r="D369" s="68" t="s">
        <v>1053</v>
      </c>
      <c r="E369" s="44"/>
      <c r="F369" s="38"/>
      <c r="G369" s="38"/>
      <c r="H369" s="38"/>
      <c r="I369" s="38"/>
      <c r="J369" s="114">
        <f t="shared" si="19"/>
        <v>0</v>
      </c>
      <c r="K369" s="50"/>
      <c r="L369" s="2"/>
      <c r="N369" s="2"/>
      <c r="P369" s="2"/>
      <c r="R369" s="2"/>
      <c r="T369" s="2"/>
      <c r="V369" s="2"/>
      <c r="X369" s="2"/>
      <c r="Z369" s="2"/>
      <c r="AB369" s="2"/>
      <c r="AD369" s="2"/>
      <c r="AF369" s="2"/>
      <c r="AH369" s="2"/>
      <c r="AJ369" s="2"/>
      <c r="AL369" s="2"/>
      <c r="AN369" s="2"/>
      <c r="AP369" s="2"/>
      <c r="AR369" s="2"/>
      <c r="AT369" s="2"/>
      <c r="AV369" s="2"/>
      <c r="AX369" s="2"/>
      <c r="AZ369" s="2"/>
      <c r="BB369" s="2"/>
      <c r="BD369" s="2"/>
      <c r="BF369" s="2"/>
      <c r="BH369" s="2"/>
      <c r="BJ369" s="2"/>
      <c r="BL369" s="2"/>
      <c r="BN369" s="2"/>
      <c r="BP369" s="3"/>
      <c r="BR369" s="3"/>
      <c r="BT369" s="3"/>
      <c r="BV369" s="3"/>
      <c r="BX369" s="3"/>
      <c r="BZ369" s="3"/>
      <c r="CB369" s="3"/>
      <c r="CD369" s="3"/>
      <c r="CF369" s="3"/>
      <c r="CH369" s="3"/>
      <c r="CJ369" s="3"/>
      <c r="CL369" s="3"/>
      <c r="CN369" s="3"/>
      <c r="CP369" s="3"/>
      <c r="CR369" s="3"/>
      <c r="CT369" s="3"/>
      <c r="CV369" s="3"/>
      <c r="CX369" s="3"/>
      <c r="CZ369" s="3"/>
      <c r="DB369" s="3"/>
      <c r="DD369" s="3"/>
      <c r="DF369" s="3"/>
      <c r="DH369" s="3"/>
      <c r="DJ369" s="3"/>
      <c r="DL369" s="3"/>
      <c r="DN369" s="3"/>
      <c r="DP369" s="3"/>
      <c r="DR369" s="3"/>
      <c r="DT369" s="3"/>
      <c r="DV369" s="3"/>
      <c r="DX369" s="3"/>
      <c r="DZ369" s="3"/>
      <c r="EB369" s="3"/>
      <c r="ED369" s="3"/>
      <c r="EF369" s="3"/>
      <c r="EH369" s="3"/>
      <c r="EJ369" s="3"/>
      <c r="EL369" s="3"/>
      <c r="EN369" s="3"/>
      <c r="EP369" s="3"/>
      <c r="ER369" s="3"/>
      <c r="ET369" s="3"/>
      <c r="EV369" s="3"/>
      <c r="EX369" s="3"/>
      <c r="EY369" s="3"/>
    </row>
    <row r="370" spans="1:155" s="1" customFormat="1" ht="12.75" outlineLevel="2">
      <c r="A370" s="85">
        <v>146</v>
      </c>
      <c r="B370" s="69" t="s">
        <v>1684</v>
      </c>
      <c r="C370" s="19">
        <v>4</v>
      </c>
      <c r="D370" s="69" t="s">
        <v>168</v>
      </c>
      <c r="E370" s="46"/>
      <c r="F370" s="38"/>
      <c r="G370" s="38"/>
      <c r="H370" s="38"/>
      <c r="I370" s="38"/>
      <c r="J370" s="114">
        <f t="shared" si="19"/>
        <v>0</v>
      </c>
      <c r="K370" s="50"/>
      <c r="L370" s="2"/>
      <c r="N370" s="2"/>
      <c r="P370" s="2"/>
      <c r="R370" s="2"/>
      <c r="T370" s="2"/>
      <c r="V370" s="2"/>
      <c r="X370" s="2"/>
      <c r="Z370" s="2"/>
      <c r="AB370" s="2"/>
      <c r="AD370" s="2"/>
      <c r="AF370" s="2"/>
      <c r="AH370" s="2"/>
      <c r="AJ370" s="2"/>
      <c r="AL370" s="2"/>
      <c r="AN370" s="2"/>
      <c r="AP370" s="2"/>
      <c r="AR370" s="2"/>
      <c r="AT370" s="2"/>
      <c r="AV370" s="2"/>
      <c r="AX370" s="2"/>
      <c r="AZ370" s="2"/>
      <c r="BB370" s="2"/>
      <c r="BD370" s="2"/>
      <c r="BF370" s="2"/>
      <c r="BH370" s="2"/>
      <c r="BJ370" s="2"/>
      <c r="BL370" s="2"/>
      <c r="BN370" s="2"/>
      <c r="BP370" s="3"/>
      <c r="BR370" s="3"/>
      <c r="BT370" s="3"/>
      <c r="BV370" s="3"/>
      <c r="BX370" s="3"/>
      <c r="BZ370" s="3"/>
      <c r="CB370" s="3"/>
      <c r="CD370" s="3"/>
      <c r="CF370" s="3"/>
      <c r="CH370" s="3"/>
      <c r="CJ370" s="3"/>
      <c r="CL370" s="3"/>
      <c r="CN370" s="3"/>
      <c r="CP370" s="3"/>
      <c r="CR370" s="3"/>
      <c r="CT370" s="3"/>
      <c r="CV370" s="3"/>
      <c r="CX370" s="3"/>
      <c r="CZ370" s="3"/>
      <c r="DB370" s="3"/>
      <c r="DD370" s="3"/>
      <c r="DF370" s="3"/>
      <c r="DH370" s="3"/>
      <c r="DJ370" s="3"/>
      <c r="DL370" s="3"/>
      <c r="DN370" s="3"/>
      <c r="DP370" s="3"/>
      <c r="DR370" s="3"/>
      <c r="DT370" s="3"/>
      <c r="DV370" s="3"/>
      <c r="DX370" s="3"/>
      <c r="DZ370" s="3"/>
      <c r="EB370" s="3"/>
      <c r="ED370" s="3"/>
      <c r="EF370" s="3"/>
      <c r="EH370" s="3"/>
      <c r="EJ370" s="3"/>
      <c r="EL370" s="3"/>
      <c r="EN370" s="3"/>
      <c r="EP370" s="3"/>
      <c r="ER370" s="3"/>
      <c r="ET370" s="3"/>
      <c r="EV370" s="3"/>
      <c r="EX370" s="3"/>
      <c r="EY370" s="3"/>
    </row>
    <row r="371" spans="1:155" s="1" customFormat="1" ht="12.75" outlineLevel="2">
      <c r="A371" s="89">
        <v>155</v>
      </c>
      <c r="B371" s="29" t="s">
        <v>672</v>
      </c>
      <c r="C371" s="19" t="s">
        <v>447</v>
      </c>
      <c r="D371" s="29" t="s">
        <v>168</v>
      </c>
      <c r="E371" s="45"/>
      <c r="F371" s="38"/>
      <c r="G371" s="38"/>
      <c r="H371" s="38"/>
      <c r="I371" s="38"/>
      <c r="J371" s="114">
        <f t="shared" si="19"/>
        <v>0</v>
      </c>
      <c r="K371" s="50"/>
      <c r="L371" s="2"/>
      <c r="N371" s="2"/>
      <c r="P371" s="2"/>
      <c r="R371" s="2"/>
      <c r="T371" s="2"/>
      <c r="V371" s="2"/>
      <c r="X371" s="2"/>
      <c r="Z371" s="2"/>
      <c r="AB371" s="2"/>
      <c r="AD371" s="2"/>
      <c r="AF371" s="2"/>
      <c r="AH371" s="2"/>
      <c r="AJ371" s="2"/>
      <c r="AL371" s="2"/>
      <c r="AN371" s="2"/>
      <c r="AP371" s="2"/>
      <c r="AR371" s="2"/>
      <c r="AT371" s="2"/>
      <c r="AV371" s="2"/>
      <c r="AX371" s="2"/>
      <c r="AZ371" s="2"/>
      <c r="BB371" s="2"/>
      <c r="BD371" s="2"/>
      <c r="BF371" s="2"/>
      <c r="BH371" s="2"/>
      <c r="BJ371" s="2"/>
      <c r="BL371" s="2"/>
      <c r="BN371" s="2"/>
      <c r="BP371" s="3"/>
      <c r="BR371" s="3"/>
      <c r="BT371" s="3"/>
      <c r="BV371" s="3"/>
      <c r="BX371" s="3"/>
      <c r="BZ371" s="3"/>
      <c r="CB371" s="3"/>
      <c r="CD371" s="3"/>
      <c r="CF371" s="3"/>
      <c r="CH371" s="3"/>
      <c r="CJ371" s="3"/>
      <c r="CL371" s="3"/>
      <c r="CN371" s="3"/>
      <c r="CP371" s="3"/>
      <c r="CR371" s="3"/>
      <c r="CT371" s="3"/>
      <c r="CV371" s="3"/>
      <c r="CX371" s="3"/>
      <c r="CZ371" s="3"/>
      <c r="DB371" s="3"/>
      <c r="DD371" s="3"/>
      <c r="DF371" s="3"/>
      <c r="DH371" s="3"/>
      <c r="DJ371" s="3"/>
      <c r="DL371" s="3"/>
      <c r="DN371" s="3"/>
      <c r="DP371" s="3"/>
      <c r="DR371" s="3"/>
      <c r="DT371" s="3"/>
      <c r="DV371" s="3"/>
      <c r="DX371" s="3"/>
      <c r="DZ371" s="3"/>
      <c r="EB371" s="3"/>
      <c r="ED371" s="3"/>
      <c r="EF371" s="3"/>
      <c r="EH371" s="3"/>
      <c r="EJ371" s="3"/>
      <c r="EL371" s="3"/>
      <c r="EN371" s="3"/>
      <c r="EP371" s="3"/>
      <c r="ER371" s="3"/>
      <c r="ET371" s="3"/>
      <c r="EV371" s="3"/>
      <c r="EX371" s="3"/>
      <c r="EY371" s="3"/>
    </row>
    <row r="372" spans="1:155" s="1" customFormat="1" ht="12.75" outlineLevel="2">
      <c r="A372" s="85">
        <v>173</v>
      </c>
      <c r="B372" s="69" t="s">
        <v>421</v>
      </c>
      <c r="C372" s="19">
        <v>4</v>
      </c>
      <c r="D372" s="69" t="s">
        <v>168</v>
      </c>
      <c r="E372" s="46"/>
      <c r="F372" s="38"/>
      <c r="G372" s="38"/>
      <c r="H372" s="38"/>
      <c r="I372" s="38"/>
      <c r="J372" s="114">
        <f t="shared" si="19"/>
        <v>0</v>
      </c>
      <c r="K372" s="50"/>
      <c r="L372" s="2"/>
      <c r="N372" s="2"/>
      <c r="P372" s="2"/>
      <c r="R372" s="2"/>
      <c r="T372" s="2"/>
      <c r="V372" s="2"/>
      <c r="X372" s="2"/>
      <c r="Z372" s="2"/>
      <c r="AB372" s="2"/>
      <c r="AD372" s="2"/>
      <c r="AF372" s="2"/>
      <c r="AH372" s="2"/>
      <c r="AJ372" s="2"/>
      <c r="AL372" s="2"/>
      <c r="AN372" s="2"/>
      <c r="AP372" s="2"/>
      <c r="AR372" s="2"/>
      <c r="AT372" s="2"/>
      <c r="AV372" s="2"/>
      <c r="AX372" s="2"/>
      <c r="AZ372" s="2"/>
      <c r="BB372" s="2"/>
      <c r="BD372" s="2"/>
      <c r="BF372" s="2"/>
      <c r="BH372" s="2"/>
      <c r="BJ372" s="2"/>
      <c r="BL372" s="2"/>
      <c r="BN372" s="2"/>
      <c r="BP372" s="3"/>
      <c r="BR372" s="3"/>
      <c r="BT372" s="3"/>
      <c r="BV372" s="3"/>
      <c r="BX372" s="3"/>
      <c r="BZ372" s="3"/>
      <c r="CB372" s="3"/>
      <c r="CD372" s="3"/>
      <c r="CF372" s="3"/>
      <c r="CH372" s="3"/>
      <c r="CJ372" s="3"/>
      <c r="CL372" s="3"/>
      <c r="CN372" s="3"/>
      <c r="CP372" s="3"/>
      <c r="CR372" s="3"/>
      <c r="CT372" s="3"/>
      <c r="CV372" s="3"/>
      <c r="CX372" s="3"/>
      <c r="CZ372" s="3"/>
      <c r="DB372" s="3"/>
      <c r="DD372" s="3"/>
      <c r="DF372" s="3"/>
      <c r="DH372" s="3"/>
      <c r="DJ372" s="3"/>
      <c r="DL372" s="3"/>
      <c r="DN372" s="3"/>
      <c r="DP372" s="3"/>
      <c r="DR372" s="3"/>
      <c r="DT372" s="3"/>
      <c r="DV372" s="3"/>
      <c r="DX372" s="3"/>
      <c r="DZ372" s="3"/>
      <c r="EB372" s="3"/>
      <c r="ED372" s="3"/>
      <c r="EF372" s="3"/>
      <c r="EH372" s="3"/>
      <c r="EJ372" s="3"/>
      <c r="EL372" s="3"/>
      <c r="EN372" s="3"/>
      <c r="EP372" s="3"/>
      <c r="ER372" s="3"/>
      <c r="ET372" s="3"/>
      <c r="EV372" s="3"/>
      <c r="EX372" s="3"/>
      <c r="EY372" s="3"/>
    </row>
    <row r="373" spans="1:155" s="1" customFormat="1" ht="12.75" outlineLevel="2">
      <c r="A373" s="86">
        <v>148</v>
      </c>
      <c r="B373" s="68" t="s">
        <v>1738</v>
      </c>
      <c r="C373" s="17">
        <v>4</v>
      </c>
      <c r="D373" s="68" t="s">
        <v>1737</v>
      </c>
      <c r="E373" s="44"/>
      <c r="F373" s="38"/>
      <c r="G373" s="38"/>
      <c r="H373" s="38"/>
      <c r="I373" s="38"/>
      <c r="J373" s="114">
        <f t="shared" si="19"/>
        <v>0</v>
      </c>
      <c r="K373" s="50"/>
      <c r="L373" s="2"/>
      <c r="N373" s="2"/>
      <c r="P373" s="2"/>
      <c r="R373" s="2"/>
      <c r="T373" s="2"/>
      <c r="V373" s="2"/>
      <c r="X373" s="2"/>
      <c r="Z373" s="2"/>
      <c r="AB373" s="2"/>
      <c r="AD373" s="2"/>
      <c r="AF373" s="2"/>
      <c r="AH373" s="2"/>
      <c r="AJ373" s="2"/>
      <c r="AL373" s="2"/>
      <c r="AN373" s="2"/>
      <c r="AP373" s="2"/>
      <c r="AR373" s="2"/>
      <c r="AT373" s="2"/>
      <c r="AV373" s="2"/>
      <c r="AX373" s="2"/>
      <c r="AZ373" s="2"/>
      <c r="BB373" s="2"/>
      <c r="BD373" s="2"/>
      <c r="BF373" s="2"/>
      <c r="BH373" s="2"/>
      <c r="BJ373" s="2"/>
      <c r="BL373" s="2"/>
      <c r="BN373" s="2"/>
      <c r="BP373" s="3"/>
      <c r="BR373" s="3"/>
      <c r="BT373" s="3"/>
      <c r="BV373" s="3"/>
      <c r="BX373" s="3"/>
      <c r="BZ373" s="3"/>
      <c r="CB373" s="3"/>
      <c r="CD373" s="3"/>
      <c r="CF373" s="3"/>
      <c r="CH373" s="3"/>
      <c r="CJ373" s="3"/>
      <c r="CL373" s="3"/>
      <c r="CN373" s="3"/>
      <c r="CP373" s="3"/>
      <c r="CR373" s="3"/>
      <c r="CT373" s="3"/>
      <c r="CV373" s="3"/>
      <c r="CX373" s="3"/>
      <c r="CZ373" s="3"/>
      <c r="DB373" s="3"/>
      <c r="DD373" s="3"/>
      <c r="DF373" s="3"/>
      <c r="DH373" s="3"/>
      <c r="DJ373" s="3"/>
      <c r="DL373" s="3"/>
      <c r="DN373" s="3"/>
      <c r="DP373" s="3"/>
      <c r="DR373" s="3"/>
      <c r="DT373" s="3"/>
      <c r="DV373" s="3"/>
      <c r="DX373" s="3"/>
      <c r="DZ373" s="3"/>
      <c r="EB373" s="3"/>
      <c r="ED373" s="3"/>
      <c r="EF373" s="3"/>
      <c r="EH373" s="3"/>
      <c r="EJ373" s="3"/>
      <c r="EL373" s="3"/>
      <c r="EN373" s="3"/>
      <c r="EP373" s="3"/>
      <c r="ER373" s="3"/>
      <c r="ET373" s="3"/>
      <c r="EV373" s="3"/>
      <c r="EX373" s="3"/>
      <c r="EY373" s="3"/>
    </row>
    <row r="374" spans="1:155" s="4" customFormat="1" ht="12.75" outlineLevel="2">
      <c r="A374" s="85">
        <v>170</v>
      </c>
      <c r="B374" s="69" t="s">
        <v>420</v>
      </c>
      <c r="C374" s="19">
        <v>4</v>
      </c>
      <c r="D374" s="69" t="s">
        <v>486</v>
      </c>
      <c r="E374" s="46"/>
      <c r="F374" s="38"/>
      <c r="G374" s="38"/>
      <c r="H374" s="38"/>
      <c r="I374" s="38"/>
      <c r="J374" s="114">
        <f t="shared" si="19"/>
        <v>0</v>
      </c>
      <c r="K374" s="50"/>
      <c r="L374" s="2"/>
      <c r="N374" s="2"/>
      <c r="P374" s="2"/>
      <c r="R374" s="2"/>
      <c r="T374" s="2"/>
      <c r="V374" s="2"/>
      <c r="X374" s="2"/>
      <c r="Z374" s="2"/>
      <c r="AB374" s="2"/>
      <c r="AD374" s="2"/>
      <c r="AF374" s="2"/>
      <c r="AH374" s="2"/>
      <c r="AJ374" s="2"/>
      <c r="AL374" s="2"/>
      <c r="AN374" s="2"/>
      <c r="AP374" s="2"/>
      <c r="AQ374" s="1"/>
      <c r="AR374" s="2"/>
      <c r="AT374" s="2"/>
      <c r="AV374" s="2"/>
      <c r="AX374" s="2"/>
      <c r="AZ374" s="2"/>
      <c r="BB374" s="2"/>
      <c r="BD374" s="2"/>
      <c r="BF374" s="2"/>
      <c r="BH374" s="2"/>
      <c r="BJ374" s="2"/>
      <c r="BL374" s="2"/>
      <c r="BN374" s="2"/>
      <c r="BP374" s="3"/>
      <c r="BR374" s="3"/>
      <c r="BT374" s="3"/>
      <c r="BV374" s="3"/>
      <c r="BX374" s="3"/>
      <c r="BZ374" s="3"/>
      <c r="CB374" s="3"/>
      <c r="CD374" s="3"/>
      <c r="CF374" s="3"/>
      <c r="CH374" s="3"/>
      <c r="CJ374" s="3"/>
      <c r="CL374" s="3"/>
      <c r="CN374" s="3"/>
      <c r="CP374" s="3"/>
      <c r="CR374" s="3"/>
      <c r="CT374" s="3"/>
      <c r="CV374" s="3"/>
      <c r="CX374" s="3"/>
      <c r="CZ374" s="3"/>
      <c r="DB374" s="3"/>
      <c r="DD374" s="3"/>
      <c r="DF374" s="3"/>
      <c r="DH374" s="3"/>
      <c r="DJ374" s="3"/>
      <c r="DL374" s="3"/>
      <c r="DN374" s="3"/>
      <c r="DP374" s="3"/>
      <c r="DR374" s="3"/>
      <c r="DT374" s="3"/>
      <c r="DV374" s="3"/>
      <c r="DX374" s="3"/>
      <c r="DZ374" s="3"/>
      <c r="EB374" s="3"/>
      <c r="ED374" s="3"/>
      <c r="EF374" s="3"/>
      <c r="EH374" s="3"/>
      <c r="EJ374" s="3"/>
      <c r="EL374" s="3"/>
      <c r="EN374" s="3"/>
      <c r="EP374" s="3"/>
      <c r="ER374" s="3"/>
      <c r="ET374" s="3"/>
      <c r="EV374" s="3"/>
      <c r="EX374" s="3"/>
      <c r="EY374" s="3"/>
    </row>
    <row r="375" spans="1:155" s="4" customFormat="1" ht="21" customHeight="1" outlineLevel="2">
      <c r="A375" s="89">
        <v>117</v>
      </c>
      <c r="B375" s="29" t="s">
        <v>249</v>
      </c>
      <c r="C375" s="19" t="s">
        <v>447</v>
      </c>
      <c r="D375" s="29" t="s">
        <v>250</v>
      </c>
      <c r="E375" s="45"/>
      <c r="F375" s="38"/>
      <c r="G375" s="38"/>
      <c r="H375" s="38"/>
      <c r="I375" s="38"/>
      <c r="J375" s="114">
        <f t="shared" si="19"/>
        <v>0</v>
      </c>
      <c r="K375" s="50"/>
      <c r="L375" s="2"/>
      <c r="N375" s="2"/>
      <c r="P375" s="2"/>
      <c r="R375" s="2"/>
      <c r="T375" s="2"/>
      <c r="V375" s="2"/>
      <c r="X375" s="2"/>
      <c r="Z375" s="2"/>
      <c r="AB375" s="2"/>
      <c r="AD375" s="2"/>
      <c r="AF375" s="2"/>
      <c r="AH375" s="2"/>
      <c r="AJ375" s="2"/>
      <c r="AL375" s="2"/>
      <c r="AN375" s="2"/>
      <c r="AP375" s="2"/>
      <c r="AQ375" s="1"/>
      <c r="AR375" s="2"/>
      <c r="AT375" s="2"/>
      <c r="AV375" s="2"/>
      <c r="AX375" s="2"/>
      <c r="AZ375" s="2"/>
      <c r="BB375" s="2"/>
      <c r="BD375" s="2"/>
      <c r="BF375" s="2"/>
      <c r="BH375" s="2"/>
      <c r="BJ375" s="2"/>
      <c r="BL375" s="2"/>
      <c r="BN375" s="2"/>
      <c r="BP375" s="3"/>
      <c r="BR375" s="3"/>
      <c r="BT375" s="3"/>
      <c r="BV375" s="3"/>
      <c r="BX375" s="3"/>
      <c r="BZ375" s="3"/>
      <c r="CB375" s="3"/>
      <c r="CD375" s="3"/>
      <c r="CF375" s="3"/>
      <c r="CH375" s="3"/>
      <c r="CJ375" s="3"/>
      <c r="CL375" s="3"/>
      <c r="CN375" s="3"/>
      <c r="CP375" s="3"/>
      <c r="CR375" s="3"/>
      <c r="CT375" s="3"/>
      <c r="CV375" s="3"/>
      <c r="CX375" s="3"/>
      <c r="CZ375" s="3"/>
      <c r="DB375" s="3"/>
      <c r="DD375" s="3"/>
      <c r="DF375" s="3"/>
      <c r="DH375" s="3"/>
      <c r="DJ375" s="3"/>
      <c r="DL375" s="3"/>
      <c r="DN375" s="3"/>
      <c r="DP375" s="3"/>
      <c r="DR375" s="3"/>
      <c r="DT375" s="3"/>
      <c r="DV375" s="3"/>
      <c r="DX375" s="3"/>
      <c r="DZ375" s="3"/>
      <c r="EB375" s="3"/>
      <c r="ED375" s="3"/>
      <c r="EF375" s="3"/>
      <c r="EH375" s="3"/>
      <c r="EJ375" s="3"/>
      <c r="EL375" s="3"/>
      <c r="EN375" s="3"/>
      <c r="EP375" s="3"/>
      <c r="ER375" s="3"/>
      <c r="ET375" s="3"/>
      <c r="EV375" s="3"/>
      <c r="EX375" s="3"/>
      <c r="EY375" s="3"/>
    </row>
    <row r="376" spans="1:155" s="4" customFormat="1" ht="12.75" outlineLevel="2">
      <c r="A376" s="85">
        <v>152</v>
      </c>
      <c r="B376" s="68" t="s">
        <v>1687</v>
      </c>
      <c r="C376" s="17">
        <v>4</v>
      </c>
      <c r="D376" s="68" t="s">
        <v>1688</v>
      </c>
      <c r="E376" s="44"/>
      <c r="F376" s="38"/>
      <c r="G376" s="38"/>
      <c r="H376" s="38"/>
      <c r="I376" s="38"/>
      <c r="J376" s="114">
        <f t="shared" si="19"/>
        <v>0</v>
      </c>
      <c r="K376" s="50"/>
      <c r="L376" s="2"/>
      <c r="N376" s="2"/>
      <c r="P376" s="2"/>
      <c r="R376" s="2"/>
      <c r="T376" s="2"/>
      <c r="V376" s="2"/>
      <c r="X376" s="2"/>
      <c r="Z376" s="2"/>
      <c r="AB376" s="2"/>
      <c r="AD376" s="2"/>
      <c r="AF376" s="2"/>
      <c r="AH376" s="2"/>
      <c r="AJ376" s="2"/>
      <c r="AL376" s="2"/>
      <c r="AN376" s="2"/>
      <c r="AP376" s="2"/>
      <c r="AQ376" s="1"/>
      <c r="AR376" s="2"/>
      <c r="AT376" s="2"/>
      <c r="AV376" s="2"/>
      <c r="AX376" s="2"/>
      <c r="AZ376" s="2"/>
      <c r="BB376" s="2"/>
      <c r="BD376" s="2"/>
      <c r="BF376" s="2"/>
      <c r="BH376" s="2"/>
      <c r="BJ376" s="2"/>
      <c r="BL376" s="2"/>
      <c r="BN376" s="2"/>
      <c r="BP376" s="3"/>
      <c r="BR376" s="3"/>
      <c r="BT376" s="3"/>
      <c r="BV376" s="3"/>
      <c r="BX376" s="3"/>
      <c r="BZ376" s="3"/>
      <c r="CB376" s="3"/>
      <c r="CD376" s="3"/>
      <c r="CF376" s="3"/>
      <c r="CH376" s="3"/>
      <c r="CJ376" s="3"/>
      <c r="CL376" s="3"/>
      <c r="CN376" s="3"/>
      <c r="CP376" s="3"/>
      <c r="CR376" s="3"/>
      <c r="CT376" s="3"/>
      <c r="CV376" s="3"/>
      <c r="CX376" s="3"/>
      <c r="CZ376" s="3"/>
      <c r="DB376" s="3"/>
      <c r="DD376" s="3"/>
      <c r="DF376" s="3"/>
      <c r="DH376" s="3"/>
      <c r="DJ376" s="3"/>
      <c r="DL376" s="3"/>
      <c r="DN376" s="3"/>
      <c r="DP376" s="3"/>
      <c r="DR376" s="3"/>
      <c r="DT376" s="3"/>
      <c r="DV376" s="3"/>
      <c r="DX376" s="3"/>
      <c r="DZ376" s="3"/>
      <c r="EB376" s="3"/>
      <c r="ED376" s="3"/>
      <c r="EF376" s="3"/>
      <c r="EH376" s="3"/>
      <c r="EJ376" s="3"/>
      <c r="EL376" s="3"/>
      <c r="EN376" s="3"/>
      <c r="EP376" s="3"/>
      <c r="ER376" s="3"/>
      <c r="ET376" s="3"/>
      <c r="EV376" s="3"/>
      <c r="EX376" s="3"/>
      <c r="EY376" s="3"/>
    </row>
    <row r="377" spans="1:155" s="1" customFormat="1" ht="12.75" outlineLevel="2">
      <c r="A377" s="85">
        <v>155</v>
      </c>
      <c r="B377" s="69" t="s">
        <v>1121</v>
      </c>
      <c r="C377" s="19">
        <v>4</v>
      </c>
      <c r="D377" s="69" t="s">
        <v>168</v>
      </c>
      <c r="E377" s="46"/>
      <c r="F377" s="38"/>
      <c r="G377" s="38"/>
      <c r="H377" s="38"/>
      <c r="I377" s="38"/>
      <c r="J377" s="114">
        <f t="shared" si="19"/>
        <v>0</v>
      </c>
      <c r="K377" s="50"/>
      <c r="L377" s="2"/>
      <c r="N377" s="2"/>
      <c r="P377" s="2"/>
      <c r="R377" s="2"/>
      <c r="T377" s="2"/>
      <c r="V377" s="2"/>
      <c r="X377" s="2"/>
      <c r="Z377" s="2"/>
      <c r="AB377" s="2"/>
      <c r="AD377" s="2"/>
      <c r="AF377" s="2"/>
      <c r="AH377" s="2"/>
      <c r="AJ377" s="2"/>
      <c r="AL377" s="2"/>
      <c r="AN377" s="2"/>
      <c r="AP377" s="2"/>
      <c r="AR377" s="2"/>
      <c r="AT377" s="2"/>
      <c r="AV377" s="2"/>
      <c r="AX377" s="2"/>
      <c r="AZ377" s="2"/>
      <c r="BB377" s="2"/>
      <c r="BD377" s="2"/>
      <c r="BF377" s="2"/>
      <c r="BH377" s="2"/>
      <c r="BJ377" s="2"/>
      <c r="BL377" s="2"/>
      <c r="BN377" s="2"/>
      <c r="BP377" s="3"/>
      <c r="BR377" s="3"/>
      <c r="BT377" s="3"/>
      <c r="BV377" s="3"/>
      <c r="BX377" s="3"/>
      <c r="BZ377" s="3"/>
      <c r="CB377" s="3"/>
      <c r="CD377" s="3"/>
      <c r="CF377" s="3"/>
      <c r="CH377" s="3"/>
      <c r="CJ377" s="3"/>
      <c r="CL377" s="3"/>
      <c r="CN377" s="3"/>
      <c r="CP377" s="3"/>
      <c r="CR377" s="3"/>
      <c r="CT377" s="3"/>
      <c r="CV377" s="3"/>
      <c r="CX377" s="3"/>
      <c r="CZ377" s="3"/>
      <c r="DB377" s="3"/>
      <c r="DD377" s="3"/>
      <c r="DF377" s="3"/>
      <c r="DH377" s="3"/>
      <c r="DJ377" s="3"/>
      <c r="DL377" s="3"/>
      <c r="DN377" s="3"/>
      <c r="DP377" s="3"/>
      <c r="DR377" s="3"/>
      <c r="DT377" s="3"/>
      <c r="DV377" s="3"/>
      <c r="DX377" s="3"/>
      <c r="DZ377" s="3"/>
      <c r="EB377" s="3"/>
      <c r="ED377" s="3"/>
      <c r="EF377" s="3"/>
      <c r="EH377" s="3"/>
      <c r="EJ377" s="3"/>
      <c r="EL377" s="3"/>
      <c r="EN377" s="3"/>
      <c r="EP377" s="3"/>
      <c r="ER377" s="3"/>
      <c r="ET377" s="3"/>
      <c r="EV377" s="3"/>
      <c r="EX377" s="3"/>
      <c r="EY377" s="3"/>
    </row>
    <row r="378" spans="1:155" s="1" customFormat="1" ht="12.75" outlineLevel="2">
      <c r="A378" s="89">
        <v>147</v>
      </c>
      <c r="B378" s="29" t="s">
        <v>666</v>
      </c>
      <c r="C378" s="19" t="s">
        <v>447</v>
      </c>
      <c r="D378" s="29" t="s">
        <v>168</v>
      </c>
      <c r="E378" s="45"/>
      <c r="F378" s="38"/>
      <c r="G378" s="38">
        <v>20</v>
      </c>
      <c r="H378" s="38"/>
      <c r="I378" s="38"/>
      <c r="J378" s="114">
        <f t="shared" si="19"/>
        <v>20</v>
      </c>
      <c r="K378" s="50"/>
      <c r="L378" s="2"/>
      <c r="N378" s="2"/>
      <c r="P378" s="2"/>
      <c r="R378" s="2"/>
      <c r="T378" s="2"/>
      <c r="V378" s="2"/>
      <c r="X378" s="2"/>
      <c r="Z378" s="2"/>
      <c r="AB378" s="2"/>
      <c r="AD378" s="2"/>
      <c r="AF378" s="2"/>
      <c r="AH378" s="2"/>
      <c r="AJ378" s="2"/>
      <c r="AL378" s="2"/>
      <c r="AN378" s="2"/>
      <c r="AP378" s="2"/>
      <c r="AR378" s="2"/>
      <c r="AT378" s="2"/>
      <c r="AV378" s="2"/>
      <c r="AX378" s="2"/>
      <c r="AZ378" s="2"/>
      <c r="BB378" s="2"/>
      <c r="BD378" s="2"/>
      <c r="BF378" s="2"/>
      <c r="BH378" s="2"/>
      <c r="BJ378" s="2"/>
      <c r="BL378" s="2"/>
      <c r="BN378" s="2"/>
      <c r="BP378" s="3"/>
      <c r="BR378" s="3"/>
      <c r="BT378" s="3"/>
      <c r="BV378" s="3"/>
      <c r="BX378" s="3"/>
      <c r="BZ378" s="3"/>
      <c r="CB378" s="3"/>
      <c r="CD378" s="3"/>
      <c r="CF378" s="3"/>
      <c r="CH378" s="3"/>
      <c r="CJ378" s="3"/>
      <c r="CL378" s="3"/>
      <c r="CN378" s="3"/>
      <c r="CP378" s="3"/>
      <c r="CR378" s="3"/>
      <c r="CT378" s="3"/>
      <c r="CV378" s="3"/>
      <c r="CX378" s="3"/>
      <c r="CZ378" s="3"/>
      <c r="DB378" s="3"/>
      <c r="DD378" s="3"/>
      <c r="DF378" s="3"/>
      <c r="DH378" s="3"/>
      <c r="DJ378" s="3"/>
      <c r="DL378" s="3"/>
      <c r="DN378" s="3"/>
      <c r="DP378" s="3"/>
      <c r="DR378" s="3"/>
      <c r="DT378" s="3"/>
      <c r="DV378" s="3"/>
      <c r="DX378" s="3"/>
      <c r="DZ378" s="3"/>
      <c r="EB378" s="3"/>
      <c r="ED378" s="3"/>
      <c r="EF378" s="3"/>
      <c r="EH378" s="3"/>
      <c r="EJ378" s="3"/>
      <c r="EL378" s="3"/>
      <c r="EN378" s="3"/>
      <c r="EP378" s="3"/>
      <c r="ER378" s="3"/>
      <c r="ET378" s="3"/>
      <c r="EV378" s="3"/>
      <c r="EX378" s="3"/>
      <c r="EY378" s="3"/>
    </row>
    <row r="379" spans="1:155" s="1" customFormat="1" ht="12.75" outlineLevel="2">
      <c r="A379" s="89">
        <v>123</v>
      </c>
      <c r="B379" s="29" t="s">
        <v>253</v>
      </c>
      <c r="C379" s="19" t="s">
        <v>447</v>
      </c>
      <c r="D379" s="29" t="s">
        <v>168</v>
      </c>
      <c r="E379" s="45"/>
      <c r="F379" s="38"/>
      <c r="G379" s="38"/>
      <c r="H379" s="38"/>
      <c r="I379" s="38"/>
      <c r="J379" s="114">
        <f t="shared" si="19"/>
        <v>0</v>
      </c>
      <c r="K379" s="50"/>
      <c r="L379" s="2"/>
      <c r="N379" s="2"/>
      <c r="P379" s="2"/>
      <c r="R379" s="2"/>
      <c r="T379" s="2"/>
      <c r="V379" s="2"/>
      <c r="X379" s="2"/>
      <c r="Z379" s="2"/>
      <c r="AB379" s="2"/>
      <c r="AD379" s="2"/>
      <c r="AF379" s="2"/>
      <c r="AH379" s="2"/>
      <c r="AJ379" s="2"/>
      <c r="AL379" s="2"/>
      <c r="AN379" s="2"/>
      <c r="AP379" s="2"/>
      <c r="AR379" s="2"/>
      <c r="AT379" s="2"/>
      <c r="AV379" s="2"/>
      <c r="AX379" s="2"/>
      <c r="AZ379" s="2"/>
      <c r="BB379" s="2"/>
      <c r="BD379" s="2"/>
      <c r="BF379" s="2"/>
      <c r="BH379" s="2"/>
      <c r="BJ379" s="2"/>
      <c r="BL379" s="2"/>
      <c r="BN379" s="2"/>
      <c r="BP379" s="3"/>
      <c r="BR379" s="3"/>
      <c r="BT379" s="3"/>
      <c r="BV379" s="3"/>
      <c r="BX379" s="3"/>
      <c r="BZ379" s="3"/>
      <c r="CB379" s="3"/>
      <c r="CD379" s="3"/>
      <c r="CF379" s="3"/>
      <c r="CH379" s="3"/>
      <c r="CJ379" s="3"/>
      <c r="CL379" s="3"/>
      <c r="CN379" s="3"/>
      <c r="CP379" s="3"/>
      <c r="CR379" s="3"/>
      <c r="CT379" s="3"/>
      <c r="CV379" s="3"/>
      <c r="CX379" s="3"/>
      <c r="CZ379" s="3"/>
      <c r="DB379" s="3"/>
      <c r="DD379" s="3"/>
      <c r="DF379" s="3"/>
      <c r="DH379" s="3"/>
      <c r="DJ379" s="3"/>
      <c r="DL379" s="3"/>
      <c r="DN379" s="3"/>
      <c r="DP379" s="3"/>
      <c r="DR379" s="3"/>
      <c r="DT379" s="3"/>
      <c r="DV379" s="3"/>
      <c r="DX379" s="3"/>
      <c r="DZ379" s="3"/>
      <c r="EB379" s="3"/>
      <c r="ED379" s="3"/>
      <c r="EF379" s="3"/>
      <c r="EH379" s="3"/>
      <c r="EJ379" s="3"/>
      <c r="EL379" s="3"/>
      <c r="EN379" s="3"/>
      <c r="EP379" s="3"/>
      <c r="ER379" s="3"/>
      <c r="ET379" s="3"/>
      <c r="EV379" s="3"/>
      <c r="EX379" s="3"/>
      <c r="EY379" s="3"/>
    </row>
    <row r="380" spans="1:155" s="1" customFormat="1" ht="12.75" outlineLevel="2">
      <c r="A380" s="85">
        <v>161</v>
      </c>
      <c r="B380" s="69" t="s">
        <v>417</v>
      </c>
      <c r="C380" s="19">
        <v>4</v>
      </c>
      <c r="D380" s="69" t="s">
        <v>164</v>
      </c>
      <c r="E380" s="46"/>
      <c r="F380" s="38"/>
      <c r="G380" s="38"/>
      <c r="H380" s="38"/>
      <c r="I380" s="38"/>
      <c r="J380" s="114">
        <f t="shared" si="19"/>
        <v>0</v>
      </c>
      <c r="K380" s="50"/>
      <c r="L380" s="2"/>
      <c r="N380" s="2"/>
      <c r="P380" s="2"/>
      <c r="R380" s="2"/>
      <c r="T380" s="2"/>
      <c r="V380" s="2"/>
      <c r="X380" s="2"/>
      <c r="Z380" s="2"/>
      <c r="AB380" s="2"/>
      <c r="AD380" s="2"/>
      <c r="AF380" s="2"/>
      <c r="AH380" s="2"/>
      <c r="AJ380" s="2"/>
      <c r="AL380" s="2"/>
      <c r="AN380" s="2"/>
      <c r="AP380" s="2"/>
      <c r="AR380" s="2"/>
      <c r="AT380" s="2"/>
      <c r="AV380" s="2"/>
      <c r="AX380" s="2"/>
      <c r="AZ380" s="2"/>
      <c r="BB380" s="2"/>
      <c r="BD380" s="2"/>
      <c r="BF380" s="2"/>
      <c r="BH380" s="2"/>
      <c r="BJ380" s="2"/>
      <c r="BL380" s="2"/>
      <c r="BN380" s="2"/>
      <c r="BP380" s="3"/>
      <c r="BR380" s="3"/>
      <c r="BT380" s="3"/>
      <c r="BV380" s="3"/>
      <c r="BX380" s="3"/>
      <c r="BZ380" s="3"/>
      <c r="CB380" s="3"/>
      <c r="CD380" s="3"/>
      <c r="CF380" s="3"/>
      <c r="CH380" s="3"/>
      <c r="CJ380" s="3"/>
      <c r="CL380" s="3"/>
      <c r="CN380" s="3"/>
      <c r="CP380" s="3"/>
      <c r="CR380" s="3"/>
      <c r="CT380" s="3"/>
      <c r="CV380" s="3"/>
      <c r="CX380" s="3"/>
      <c r="CZ380" s="3"/>
      <c r="DB380" s="3"/>
      <c r="DD380" s="3"/>
      <c r="DF380" s="3"/>
      <c r="DH380" s="3"/>
      <c r="DJ380" s="3"/>
      <c r="DL380" s="3"/>
      <c r="DN380" s="3"/>
      <c r="DP380" s="3"/>
      <c r="DR380" s="3"/>
      <c r="DT380" s="3"/>
      <c r="DV380" s="3"/>
      <c r="DX380" s="3"/>
      <c r="DZ380" s="3"/>
      <c r="EB380" s="3"/>
      <c r="ED380" s="3"/>
      <c r="EF380" s="3"/>
      <c r="EH380" s="3"/>
      <c r="EJ380" s="3"/>
      <c r="EL380" s="3"/>
      <c r="EN380" s="3"/>
      <c r="EP380" s="3"/>
      <c r="ER380" s="3"/>
      <c r="ET380" s="3"/>
      <c r="EV380" s="3"/>
      <c r="EX380" s="3"/>
      <c r="EY380" s="3"/>
    </row>
    <row r="381" spans="1:155" s="1" customFormat="1" ht="12.75" outlineLevel="2">
      <c r="A381" s="86">
        <v>127</v>
      </c>
      <c r="B381" s="68" t="s">
        <v>1733</v>
      </c>
      <c r="C381" s="17">
        <v>4</v>
      </c>
      <c r="D381" s="68" t="s">
        <v>1732</v>
      </c>
      <c r="E381" s="44"/>
      <c r="F381" s="38"/>
      <c r="G381" s="38"/>
      <c r="H381" s="38"/>
      <c r="I381" s="38"/>
      <c r="J381" s="114">
        <f t="shared" si="19"/>
        <v>0</v>
      </c>
      <c r="K381" s="50"/>
      <c r="L381" s="2"/>
      <c r="N381" s="2"/>
      <c r="P381" s="2"/>
      <c r="R381" s="2"/>
      <c r="T381" s="2"/>
      <c r="V381" s="2"/>
      <c r="X381" s="2"/>
      <c r="Z381" s="2"/>
      <c r="AB381" s="2"/>
      <c r="AD381" s="2"/>
      <c r="AF381" s="2"/>
      <c r="AH381" s="2"/>
      <c r="AJ381" s="2"/>
      <c r="AL381" s="2"/>
      <c r="AN381" s="2"/>
      <c r="AP381" s="2"/>
      <c r="AR381" s="2"/>
      <c r="AT381" s="2"/>
      <c r="AV381" s="2"/>
      <c r="AX381" s="2"/>
      <c r="AZ381" s="2"/>
      <c r="BB381" s="2"/>
      <c r="BD381" s="2"/>
      <c r="BF381" s="2"/>
      <c r="BH381" s="2"/>
      <c r="BJ381" s="2"/>
      <c r="BL381" s="2"/>
      <c r="BN381" s="2"/>
      <c r="BP381" s="3"/>
      <c r="BR381" s="3"/>
      <c r="BT381" s="3"/>
      <c r="BV381" s="3"/>
      <c r="BX381" s="3"/>
      <c r="BZ381" s="3"/>
      <c r="CB381" s="3"/>
      <c r="CD381" s="3"/>
      <c r="CF381" s="3"/>
      <c r="CH381" s="3"/>
      <c r="CJ381" s="3"/>
      <c r="CL381" s="3"/>
      <c r="CN381" s="3"/>
      <c r="CP381" s="3"/>
      <c r="CR381" s="3"/>
      <c r="CT381" s="3"/>
      <c r="CV381" s="3"/>
      <c r="CX381" s="3"/>
      <c r="CZ381" s="3"/>
      <c r="DB381" s="3"/>
      <c r="DD381" s="3"/>
      <c r="DF381" s="3"/>
      <c r="DH381" s="3"/>
      <c r="DJ381" s="3"/>
      <c r="DL381" s="3"/>
      <c r="DN381" s="3"/>
      <c r="DP381" s="3"/>
      <c r="DR381" s="3"/>
      <c r="DT381" s="3"/>
      <c r="DV381" s="3"/>
      <c r="DX381" s="3"/>
      <c r="DZ381" s="3"/>
      <c r="EB381" s="3"/>
      <c r="ED381" s="3"/>
      <c r="EF381" s="3"/>
      <c r="EH381" s="3"/>
      <c r="EJ381" s="3"/>
      <c r="EL381" s="3"/>
      <c r="EN381" s="3"/>
      <c r="EP381" s="3"/>
      <c r="ER381" s="3"/>
      <c r="ET381" s="3"/>
      <c r="EV381" s="3"/>
      <c r="EX381" s="3"/>
      <c r="EY381" s="3"/>
    </row>
    <row r="382" spans="1:155" s="1" customFormat="1" ht="12.75" outlineLevel="2">
      <c r="A382" s="89">
        <v>152</v>
      </c>
      <c r="B382" s="29" t="s">
        <v>669</v>
      </c>
      <c r="C382" s="19" t="s">
        <v>447</v>
      </c>
      <c r="D382" s="29" t="s">
        <v>168</v>
      </c>
      <c r="E382" s="45"/>
      <c r="F382" s="38"/>
      <c r="G382" s="38"/>
      <c r="H382" s="38"/>
      <c r="I382" s="38"/>
      <c r="J382" s="114">
        <f t="shared" si="19"/>
        <v>0</v>
      </c>
      <c r="K382" s="50"/>
      <c r="L382" s="2"/>
      <c r="N382" s="2"/>
      <c r="P382" s="2"/>
      <c r="R382" s="2"/>
      <c r="T382" s="2"/>
      <c r="V382" s="2"/>
      <c r="X382" s="2"/>
      <c r="Z382" s="2"/>
      <c r="AB382" s="2"/>
      <c r="AD382" s="2"/>
      <c r="AF382" s="2"/>
      <c r="AH382" s="2"/>
      <c r="AJ382" s="2"/>
      <c r="AL382" s="2"/>
      <c r="AN382" s="2"/>
      <c r="AP382" s="2"/>
      <c r="AR382" s="2"/>
      <c r="AT382" s="2"/>
      <c r="AV382" s="2"/>
      <c r="AX382" s="2"/>
      <c r="AZ382" s="2"/>
      <c r="BB382" s="2"/>
      <c r="BD382" s="2"/>
      <c r="BF382" s="2"/>
      <c r="BH382" s="2"/>
      <c r="BJ382" s="2"/>
      <c r="BL382" s="2"/>
      <c r="BN382" s="2"/>
      <c r="BP382" s="3"/>
      <c r="BR382" s="3"/>
      <c r="BT382" s="3"/>
      <c r="BV382" s="3"/>
      <c r="BX382" s="3"/>
      <c r="BZ382" s="3"/>
      <c r="CB382" s="3"/>
      <c r="CD382" s="3"/>
      <c r="CF382" s="3"/>
      <c r="CH382" s="3"/>
      <c r="CJ382" s="3"/>
      <c r="CL382" s="3"/>
      <c r="CN382" s="3"/>
      <c r="CP382" s="3"/>
      <c r="CR382" s="3"/>
      <c r="CT382" s="3"/>
      <c r="CV382" s="3"/>
      <c r="CX382" s="3"/>
      <c r="CZ382" s="3"/>
      <c r="DB382" s="3"/>
      <c r="DD382" s="3"/>
      <c r="DF382" s="3"/>
      <c r="DH382" s="3"/>
      <c r="DJ382" s="3"/>
      <c r="DL382" s="3"/>
      <c r="DN382" s="3"/>
      <c r="DP382" s="3"/>
      <c r="DR382" s="3"/>
      <c r="DT382" s="3"/>
      <c r="DV382" s="3"/>
      <c r="DX382" s="3"/>
      <c r="DZ382" s="3"/>
      <c r="EB382" s="3"/>
      <c r="ED382" s="3"/>
      <c r="EF382" s="3"/>
      <c r="EH382" s="3"/>
      <c r="EJ382" s="3"/>
      <c r="EL382" s="3"/>
      <c r="EN382" s="3"/>
      <c r="EP382" s="3"/>
      <c r="ER382" s="3"/>
      <c r="ET382" s="3"/>
      <c r="EV382" s="3"/>
      <c r="EX382" s="3"/>
      <c r="EY382" s="3"/>
    </row>
    <row r="383" spans="1:11" s="6" customFormat="1" ht="12.75">
      <c r="A383" s="133" t="s">
        <v>1740</v>
      </c>
      <c r="B383" s="133"/>
      <c r="C383" s="133"/>
      <c r="D383" s="133"/>
      <c r="E383" s="108"/>
      <c r="F383" s="109">
        <f>SUM(F384:F397)</f>
        <v>0</v>
      </c>
      <c r="G383" s="109">
        <f>SUM(G384:G397)</f>
        <v>18</v>
      </c>
      <c r="H383" s="109">
        <f>SUM(H384:H397)</f>
        <v>0</v>
      </c>
      <c r="I383" s="109">
        <f>SUM(I384:I397)</f>
        <v>1</v>
      </c>
      <c r="J383" s="117">
        <f>SUM(F383:I383)</f>
        <v>19</v>
      </c>
      <c r="K383" s="111">
        <f>IF(J383&gt;E326,0,E326-J383)</f>
        <v>32</v>
      </c>
    </row>
    <row r="384" spans="1:11" s="5" customFormat="1" ht="12.75" outlineLevel="2">
      <c r="A384" s="84">
        <v>183</v>
      </c>
      <c r="B384" s="69" t="s">
        <v>759</v>
      </c>
      <c r="C384" s="16">
        <v>4</v>
      </c>
      <c r="D384" s="69" t="s">
        <v>760</v>
      </c>
      <c r="E384" s="46"/>
      <c r="F384" s="38"/>
      <c r="G384" s="38"/>
      <c r="H384" s="38"/>
      <c r="I384" s="38"/>
      <c r="J384" s="114">
        <f aca="true" t="shared" si="20" ref="J384:J397">SUM(F384:I384)</f>
        <v>0</v>
      </c>
      <c r="K384" s="50"/>
    </row>
    <row r="385" spans="1:11" s="5" customFormat="1" ht="12.75" outlineLevel="2">
      <c r="A385" s="84">
        <v>187</v>
      </c>
      <c r="B385" s="69" t="s">
        <v>759</v>
      </c>
      <c r="C385" s="16">
        <v>4</v>
      </c>
      <c r="D385" s="69" t="s">
        <v>486</v>
      </c>
      <c r="E385" s="46"/>
      <c r="F385" s="38"/>
      <c r="G385" s="38"/>
      <c r="H385" s="38"/>
      <c r="I385" s="38"/>
      <c r="J385" s="114">
        <f t="shared" si="20"/>
        <v>0</v>
      </c>
      <c r="K385" s="50"/>
    </row>
    <row r="386" spans="1:155" s="1" customFormat="1" ht="12.75" outlineLevel="2">
      <c r="A386" s="85">
        <v>191</v>
      </c>
      <c r="B386" s="69" t="s">
        <v>761</v>
      </c>
      <c r="C386" s="19">
        <v>4</v>
      </c>
      <c r="D386" s="69" t="s">
        <v>487</v>
      </c>
      <c r="E386" s="46"/>
      <c r="F386" s="38"/>
      <c r="G386" s="38"/>
      <c r="H386" s="38"/>
      <c r="I386" s="38"/>
      <c r="J386" s="114">
        <f t="shared" si="20"/>
        <v>0</v>
      </c>
      <c r="K386" s="50"/>
      <c r="L386" s="2"/>
      <c r="N386" s="2"/>
      <c r="P386" s="2"/>
      <c r="R386" s="2"/>
      <c r="T386" s="2"/>
      <c r="V386" s="2"/>
      <c r="X386" s="2"/>
      <c r="Z386" s="2"/>
      <c r="AB386" s="2"/>
      <c r="AD386" s="2"/>
      <c r="AF386" s="2"/>
      <c r="AH386" s="2"/>
      <c r="AJ386" s="2"/>
      <c r="AL386" s="2"/>
      <c r="AN386" s="2"/>
      <c r="AP386" s="2"/>
      <c r="AR386" s="2"/>
      <c r="AT386" s="2"/>
      <c r="AV386" s="2"/>
      <c r="AX386" s="2"/>
      <c r="AZ386" s="2"/>
      <c r="BB386" s="2"/>
      <c r="BD386" s="2"/>
      <c r="BF386" s="2"/>
      <c r="BH386" s="2"/>
      <c r="BJ386" s="2"/>
      <c r="BL386" s="2"/>
      <c r="BN386" s="2"/>
      <c r="BP386" s="3"/>
      <c r="BR386" s="3"/>
      <c r="BT386" s="3"/>
      <c r="BV386" s="3"/>
      <c r="BX386" s="3"/>
      <c r="BZ386" s="3"/>
      <c r="CB386" s="3"/>
      <c r="CD386" s="3"/>
      <c r="CF386" s="3"/>
      <c r="CH386" s="3"/>
      <c r="CJ386" s="3"/>
      <c r="CL386" s="3"/>
      <c r="CN386" s="3"/>
      <c r="CP386" s="3"/>
      <c r="CR386" s="3"/>
      <c r="CT386" s="3"/>
      <c r="CV386" s="3"/>
      <c r="CX386" s="3"/>
      <c r="CZ386" s="3"/>
      <c r="DB386" s="3"/>
      <c r="DD386" s="3"/>
      <c r="DF386" s="3"/>
      <c r="DH386" s="3"/>
      <c r="DJ386" s="3"/>
      <c r="DL386" s="3"/>
      <c r="DN386" s="3"/>
      <c r="DP386" s="3"/>
      <c r="DR386" s="3"/>
      <c r="DT386" s="3"/>
      <c r="DV386" s="3"/>
      <c r="DX386" s="3"/>
      <c r="DZ386" s="3"/>
      <c r="EB386" s="3"/>
      <c r="ED386" s="3"/>
      <c r="EF386" s="3"/>
      <c r="EH386" s="3"/>
      <c r="EJ386" s="3"/>
      <c r="EL386" s="3"/>
      <c r="EN386" s="3"/>
      <c r="EP386" s="3"/>
      <c r="ER386" s="3"/>
      <c r="ET386" s="3"/>
      <c r="EV386" s="3"/>
      <c r="EX386" s="3"/>
      <c r="EY386" s="3"/>
    </row>
    <row r="387" spans="1:155" s="1" customFormat="1" ht="12.75" outlineLevel="2">
      <c r="A387" s="85">
        <v>195</v>
      </c>
      <c r="B387" s="69" t="s">
        <v>1412</v>
      </c>
      <c r="C387" s="19">
        <v>4</v>
      </c>
      <c r="D387" s="69" t="s">
        <v>164</v>
      </c>
      <c r="E387" s="46"/>
      <c r="F387" s="38"/>
      <c r="G387" s="38"/>
      <c r="H387" s="38"/>
      <c r="I387" s="38">
        <v>1</v>
      </c>
      <c r="J387" s="114">
        <f t="shared" si="20"/>
        <v>1</v>
      </c>
      <c r="K387" s="50"/>
      <c r="L387" s="2"/>
      <c r="N387" s="2"/>
      <c r="P387" s="2"/>
      <c r="R387" s="2"/>
      <c r="T387" s="2"/>
      <c r="V387" s="2"/>
      <c r="X387" s="2"/>
      <c r="Z387" s="2"/>
      <c r="AB387" s="2"/>
      <c r="AD387" s="2"/>
      <c r="AF387" s="2"/>
      <c r="AH387" s="2"/>
      <c r="AJ387" s="2"/>
      <c r="AL387" s="2"/>
      <c r="AN387" s="2"/>
      <c r="AP387" s="2"/>
      <c r="AR387" s="2"/>
      <c r="AT387" s="2"/>
      <c r="AV387" s="2"/>
      <c r="AX387" s="2"/>
      <c r="AZ387" s="2"/>
      <c r="BB387" s="2"/>
      <c r="BD387" s="2"/>
      <c r="BF387" s="2"/>
      <c r="BH387" s="2"/>
      <c r="BJ387" s="2"/>
      <c r="BL387" s="2"/>
      <c r="BN387" s="2"/>
      <c r="BP387" s="3"/>
      <c r="BR387" s="3"/>
      <c r="BT387" s="3"/>
      <c r="BV387" s="3"/>
      <c r="BX387" s="3"/>
      <c r="BZ387" s="3"/>
      <c r="CB387" s="3"/>
      <c r="CD387" s="3"/>
      <c r="CF387" s="3"/>
      <c r="CH387" s="3"/>
      <c r="CJ387" s="3"/>
      <c r="CL387" s="3"/>
      <c r="CN387" s="3"/>
      <c r="CP387" s="3"/>
      <c r="CR387" s="3"/>
      <c r="CT387" s="3"/>
      <c r="CV387" s="3"/>
      <c r="CX387" s="3"/>
      <c r="CZ387" s="3"/>
      <c r="DB387" s="3"/>
      <c r="DD387" s="3"/>
      <c r="DF387" s="3"/>
      <c r="DH387" s="3"/>
      <c r="DJ387" s="3"/>
      <c r="DL387" s="3"/>
      <c r="DN387" s="3"/>
      <c r="DP387" s="3"/>
      <c r="DR387" s="3"/>
      <c r="DT387" s="3"/>
      <c r="DV387" s="3"/>
      <c r="DX387" s="3"/>
      <c r="DZ387" s="3"/>
      <c r="EB387" s="3"/>
      <c r="ED387" s="3"/>
      <c r="EF387" s="3"/>
      <c r="EH387" s="3"/>
      <c r="EJ387" s="3"/>
      <c r="EL387" s="3"/>
      <c r="EN387" s="3"/>
      <c r="EP387" s="3"/>
      <c r="ER387" s="3"/>
      <c r="ET387" s="3"/>
      <c r="EV387" s="3"/>
      <c r="EX387" s="3"/>
      <c r="EY387" s="3"/>
    </row>
    <row r="388" spans="1:155" s="1" customFormat="1" ht="12.75" outlineLevel="2">
      <c r="A388" s="86">
        <v>180</v>
      </c>
      <c r="B388" s="68" t="s">
        <v>1742</v>
      </c>
      <c r="C388" s="17">
        <v>4</v>
      </c>
      <c r="D388" s="68" t="s">
        <v>1413</v>
      </c>
      <c r="E388" s="44"/>
      <c r="F388" s="38"/>
      <c r="G388" s="38">
        <v>18</v>
      </c>
      <c r="H388" s="38"/>
      <c r="I388" s="38"/>
      <c r="J388" s="114">
        <f t="shared" si="20"/>
        <v>18</v>
      </c>
      <c r="K388" s="50"/>
      <c r="L388" s="2"/>
      <c r="N388" s="2"/>
      <c r="P388" s="2"/>
      <c r="R388" s="2"/>
      <c r="T388" s="2"/>
      <c r="V388" s="2"/>
      <c r="X388" s="2"/>
      <c r="Z388" s="2"/>
      <c r="AB388" s="2"/>
      <c r="AD388" s="2"/>
      <c r="AF388" s="2"/>
      <c r="AH388" s="2"/>
      <c r="AJ388" s="2"/>
      <c r="AL388" s="2"/>
      <c r="AN388" s="2"/>
      <c r="AP388" s="2"/>
      <c r="AR388" s="2"/>
      <c r="AT388" s="2"/>
      <c r="AV388" s="2"/>
      <c r="AX388" s="2"/>
      <c r="AZ388" s="2"/>
      <c r="BB388" s="2"/>
      <c r="BD388" s="2"/>
      <c r="BF388" s="2"/>
      <c r="BH388" s="2"/>
      <c r="BJ388" s="2"/>
      <c r="BL388" s="2"/>
      <c r="BN388" s="2"/>
      <c r="BP388" s="3"/>
      <c r="BR388" s="3"/>
      <c r="BT388" s="3"/>
      <c r="BV388" s="3"/>
      <c r="BX388" s="3"/>
      <c r="BZ388" s="3"/>
      <c r="CB388" s="3"/>
      <c r="CD388" s="3"/>
      <c r="CF388" s="3"/>
      <c r="CH388" s="3"/>
      <c r="CJ388" s="3"/>
      <c r="CL388" s="3"/>
      <c r="CN388" s="3"/>
      <c r="CP388" s="3"/>
      <c r="CR388" s="3"/>
      <c r="CT388" s="3"/>
      <c r="CV388" s="3"/>
      <c r="CX388" s="3"/>
      <c r="CZ388" s="3"/>
      <c r="DB388" s="3"/>
      <c r="DD388" s="3"/>
      <c r="DF388" s="3"/>
      <c r="DH388" s="3"/>
      <c r="DJ388" s="3"/>
      <c r="DL388" s="3"/>
      <c r="DN388" s="3"/>
      <c r="DP388" s="3"/>
      <c r="DR388" s="3"/>
      <c r="DT388" s="3"/>
      <c r="DV388" s="3"/>
      <c r="DX388" s="3"/>
      <c r="DZ388" s="3"/>
      <c r="EB388" s="3"/>
      <c r="ED388" s="3"/>
      <c r="EF388" s="3"/>
      <c r="EH388" s="3"/>
      <c r="EJ388" s="3"/>
      <c r="EL388" s="3"/>
      <c r="EN388" s="3"/>
      <c r="EP388" s="3"/>
      <c r="ER388" s="3"/>
      <c r="ET388" s="3"/>
      <c r="EV388" s="3"/>
      <c r="EX388" s="3"/>
      <c r="EY388" s="3"/>
    </row>
    <row r="389" spans="1:155" s="1" customFormat="1" ht="12.75" outlineLevel="2">
      <c r="A389" s="86">
        <v>184</v>
      </c>
      <c r="B389" s="68" t="s">
        <v>1744</v>
      </c>
      <c r="C389" s="17">
        <v>4</v>
      </c>
      <c r="D389" s="68" t="s">
        <v>484</v>
      </c>
      <c r="E389" s="44"/>
      <c r="F389" s="38"/>
      <c r="G389" s="38"/>
      <c r="H389" s="38"/>
      <c r="I389" s="38"/>
      <c r="J389" s="114">
        <f t="shared" si="20"/>
        <v>0</v>
      </c>
      <c r="K389" s="50"/>
      <c r="L389" s="2"/>
      <c r="N389" s="2"/>
      <c r="P389" s="2"/>
      <c r="R389" s="2"/>
      <c r="T389" s="2"/>
      <c r="V389" s="2"/>
      <c r="X389" s="2"/>
      <c r="Z389" s="2"/>
      <c r="AB389" s="2"/>
      <c r="AD389" s="2"/>
      <c r="AF389" s="2"/>
      <c r="AH389" s="2"/>
      <c r="AJ389" s="2"/>
      <c r="AL389" s="2"/>
      <c r="AN389" s="2"/>
      <c r="AP389" s="2"/>
      <c r="AR389" s="2"/>
      <c r="AT389" s="2"/>
      <c r="AV389" s="2"/>
      <c r="AX389" s="2"/>
      <c r="AZ389" s="2"/>
      <c r="BB389" s="2"/>
      <c r="BD389" s="2"/>
      <c r="BF389" s="2"/>
      <c r="BH389" s="2"/>
      <c r="BJ389" s="2"/>
      <c r="BL389" s="2"/>
      <c r="BN389" s="2"/>
      <c r="BP389" s="3"/>
      <c r="BR389" s="3"/>
      <c r="BT389" s="3"/>
      <c r="BV389" s="3"/>
      <c r="BX389" s="3"/>
      <c r="BZ389" s="3"/>
      <c r="CB389" s="3"/>
      <c r="CD389" s="3"/>
      <c r="CF389" s="3"/>
      <c r="CH389" s="3"/>
      <c r="CJ389" s="3"/>
      <c r="CL389" s="3"/>
      <c r="CN389" s="3"/>
      <c r="CP389" s="3"/>
      <c r="CR389" s="3"/>
      <c r="CT389" s="3"/>
      <c r="CV389" s="3"/>
      <c r="CX389" s="3"/>
      <c r="CZ389" s="3"/>
      <c r="DB389" s="3"/>
      <c r="DD389" s="3"/>
      <c r="DF389" s="3"/>
      <c r="DH389" s="3"/>
      <c r="DJ389" s="3"/>
      <c r="DL389" s="3"/>
      <c r="DN389" s="3"/>
      <c r="DP389" s="3"/>
      <c r="DR389" s="3"/>
      <c r="DT389" s="3"/>
      <c r="DV389" s="3"/>
      <c r="DX389" s="3"/>
      <c r="DZ389" s="3"/>
      <c r="EB389" s="3"/>
      <c r="ED389" s="3"/>
      <c r="EF389" s="3"/>
      <c r="EH389" s="3"/>
      <c r="EJ389" s="3"/>
      <c r="EL389" s="3"/>
      <c r="EN389" s="3"/>
      <c r="EP389" s="3"/>
      <c r="ER389" s="3"/>
      <c r="ET389" s="3"/>
      <c r="EV389" s="3"/>
      <c r="EX389" s="3"/>
      <c r="EY389" s="3"/>
    </row>
    <row r="390" spans="1:155" s="1" customFormat="1" ht="12.75" outlineLevel="2">
      <c r="A390" s="85">
        <v>207</v>
      </c>
      <c r="B390" s="69" t="s">
        <v>1415</v>
      </c>
      <c r="C390" s="19">
        <v>4</v>
      </c>
      <c r="D390" s="69" t="s">
        <v>166</v>
      </c>
      <c r="E390" s="46"/>
      <c r="F390" s="38"/>
      <c r="G390" s="38"/>
      <c r="H390" s="38"/>
      <c r="I390" s="38"/>
      <c r="J390" s="114">
        <f t="shared" si="20"/>
        <v>0</v>
      </c>
      <c r="K390" s="50"/>
      <c r="L390" s="2"/>
      <c r="N390" s="2"/>
      <c r="P390" s="2"/>
      <c r="R390" s="2"/>
      <c r="T390" s="2"/>
      <c r="V390" s="2"/>
      <c r="X390" s="2"/>
      <c r="Z390" s="2"/>
      <c r="AB390" s="2"/>
      <c r="AD390" s="2"/>
      <c r="AF390" s="2"/>
      <c r="AH390" s="2"/>
      <c r="AJ390" s="2"/>
      <c r="AL390" s="2"/>
      <c r="AN390" s="2"/>
      <c r="AP390" s="2"/>
      <c r="AR390" s="2"/>
      <c r="AT390" s="2"/>
      <c r="AV390" s="2"/>
      <c r="AX390" s="2"/>
      <c r="AZ390" s="2"/>
      <c r="BB390" s="2"/>
      <c r="BD390" s="2"/>
      <c r="BF390" s="2"/>
      <c r="BH390" s="2"/>
      <c r="BJ390" s="2"/>
      <c r="BL390" s="2"/>
      <c r="BN390" s="2"/>
      <c r="BP390" s="3"/>
      <c r="BR390" s="3"/>
      <c r="BT390" s="3"/>
      <c r="BV390" s="3"/>
      <c r="BX390" s="3"/>
      <c r="BZ390" s="3"/>
      <c r="CB390" s="3"/>
      <c r="CD390" s="3"/>
      <c r="CF390" s="3"/>
      <c r="CH390" s="3"/>
      <c r="CJ390" s="3"/>
      <c r="CL390" s="3"/>
      <c r="CN390" s="3"/>
      <c r="CP390" s="3"/>
      <c r="CR390" s="3"/>
      <c r="CT390" s="3"/>
      <c r="CV390" s="3"/>
      <c r="CX390" s="3"/>
      <c r="CZ390" s="3"/>
      <c r="DB390" s="3"/>
      <c r="DD390" s="3"/>
      <c r="DF390" s="3"/>
      <c r="DH390" s="3"/>
      <c r="DJ390" s="3"/>
      <c r="DL390" s="3"/>
      <c r="DN390" s="3"/>
      <c r="DP390" s="3"/>
      <c r="DR390" s="3"/>
      <c r="DT390" s="3"/>
      <c r="DV390" s="3"/>
      <c r="DX390" s="3"/>
      <c r="DZ390" s="3"/>
      <c r="EB390" s="3"/>
      <c r="ED390" s="3"/>
      <c r="EF390" s="3"/>
      <c r="EH390" s="3"/>
      <c r="EJ390" s="3"/>
      <c r="EL390" s="3"/>
      <c r="EN390" s="3"/>
      <c r="EP390" s="3"/>
      <c r="ER390" s="3"/>
      <c r="ET390" s="3"/>
      <c r="EV390" s="3"/>
      <c r="EX390" s="3"/>
      <c r="EY390" s="3"/>
    </row>
    <row r="391" spans="1:155" s="1" customFormat="1" ht="12.75" outlineLevel="2">
      <c r="A391" s="85">
        <v>211</v>
      </c>
      <c r="B391" s="68" t="s">
        <v>1416</v>
      </c>
      <c r="C391" s="17">
        <v>4</v>
      </c>
      <c r="D391" s="68" t="s">
        <v>168</v>
      </c>
      <c r="E391" s="44"/>
      <c r="F391" s="38"/>
      <c r="G391" s="38"/>
      <c r="H391" s="38"/>
      <c r="I391" s="38"/>
      <c r="J391" s="114">
        <f t="shared" si="20"/>
        <v>0</v>
      </c>
      <c r="K391" s="50"/>
      <c r="L391" s="2"/>
      <c r="N391" s="2"/>
      <c r="P391" s="2"/>
      <c r="R391" s="2"/>
      <c r="T391" s="2"/>
      <c r="V391" s="2"/>
      <c r="X391" s="2"/>
      <c r="Z391" s="2"/>
      <c r="AB391" s="2"/>
      <c r="AD391" s="2"/>
      <c r="AF391" s="2"/>
      <c r="AH391" s="2"/>
      <c r="AJ391" s="2"/>
      <c r="AL391" s="2"/>
      <c r="AN391" s="2"/>
      <c r="AP391" s="2"/>
      <c r="AR391" s="2"/>
      <c r="AT391" s="2"/>
      <c r="AV391" s="2"/>
      <c r="AX391" s="2"/>
      <c r="AZ391" s="2"/>
      <c r="BB391" s="2"/>
      <c r="BD391" s="2"/>
      <c r="BF391" s="2"/>
      <c r="BH391" s="2"/>
      <c r="BJ391" s="2"/>
      <c r="BL391" s="2"/>
      <c r="BN391" s="2"/>
      <c r="BP391" s="3"/>
      <c r="BR391" s="3"/>
      <c r="BT391" s="3"/>
      <c r="BV391" s="3"/>
      <c r="BX391" s="3"/>
      <c r="BZ391" s="3"/>
      <c r="CB391" s="3"/>
      <c r="CD391" s="3"/>
      <c r="CF391" s="3"/>
      <c r="CH391" s="3"/>
      <c r="CJ391" s="3"/>
      <c r="CL391" s="3"/>
      <c r="CN391" s="3"/>
      <c r="CP391" s="3"/>
      <c r="CR391" s="3"/>
      <c r="CT391" s="3"/>
      <c r="CV391" s="3"/>
      <c r="CX391" s="3"/>
      <c r="CZ391" s="3"/>
      <c r="DB391" s="3"/>
      <c r="DD391" s="3"/>
      <c r="DF391" s="3"/>
      <c r="DH391" s="3"/>
      <c r="DJ391" s="3"/>
      <c r="DL391" s="3"/>
      <c r="DN391" s="3"/>
      <c r="DP391" s="3"/>
      <c r="DR391" s="3"/>
      <c r="DT391" s="3"/>
      <c r="DV391" s="3"/>
      <c r="DX391" s="3"/>
      <c r="DZ391" s="3"/>
      <c r="EB391" s="3"/>
      <c r="ED391" s="3"/>
      <c r="EF391" s="3"/>
      <c r="EH391" s="3"/>
      <c r="EJ391" s="3"/>
      <c r="EL391" s="3"/>
      <c r="EN391" s="3"/>
      <c r="EP391" s="3"/>
      <c r="ER391" s="3"/>
      <c r="ET391" s="3"/>
      <c r="EV391" s="3"/>
      <c r="EX391" s="3"/>
      <c r="EY391" s="3"/>
    </row>
    <row r="392" spans="1:155" s="4" customFormat="1" ht="12.75" outlineLevel="2">
      <c r="A392" s="85">
        <v>215</v>
      </c>
      <c r="B392" s="69" t="s">
        <v>1417</v>
      </c>
      <c r="C392" s="19">
        <v>4</v>
      </c>
      <c r="D392" s="69" t="s">
        <v>491</v>
      </c>
      <c r="E392" s="46"/>
      <c r="F392" s="38"/>
      <c r="G392" s="38"/>
      <c r="H392" s="38"/>
      <c r="I392" s="38"/>
      <c r="J392" s="114">
        <f t="shared" si="20"/>
        <v>0</v>
      </c>
      <c r="K392" s="50"/>
      <c r="L392" s="2"/>
      <c r="N392" s="2"/>
      <c r="P392" s="2"/>
      <c r="R392" s="2"/>
      <c r="T392" s="2"/>
      <c r="V392" s="2"/>
      <c r="X392" s="2"/>
      <c r="Z392" s="2"/>
      <c r="AB392" s="2"/>
      <c r="AD392" s="2"/>
      <c r="AF392" s="2"/>
      <c r="AH392" s="2"/>
      <c r="AJ392" s="2"/>
      <c r="AL392" s="2"/>
      <c r="AN392" s="2"/>
      <c r="AP392" s="2"/>
      <c r="AQ392" s="1"/>
      <c r="AR392" s="2"/>
      <c r="AT392" s="2"/>
      <c r="AV392" s="2"/>
      <c r="AX392" s="2"/>
      <c r="AZ392" s="2"/>
      <c r="BB392" s="2"/>
      <c r="BD392" s="2"/>
      <c r="BF392" s="2"/>
      <c r="BH392" s="2"/>
      <c r="BJ392" s="2"/>
      <c r="BL392" s="2"/>
      <c r="BN392" s="2"/>
      <c r="BP392" s="3"/>
      <c r="BR392" s="3"/>
      <c r="BT392" s="3"/>
      <c r="BV392" s="3"/>
      <c r="BX392" s="3"/>
      <c r="BZ392" s="3"/>
      <c r="CB392" s="3"/>
      <c r="CD392" s="3"/>
      <c r="CF392" s="3"/>
      <c r="CH392" s="3"/>
      <c r="CJ392" s="3"/>
      <c r="CL392" s="3"/>
      <c r="CN392" s="3"/>
      <c r="CP392" s="3"/>
      <c r="CR392" s="3"/>
      <c r="CT392" s="3"/>
      <c r="CV392" s="3"/>
      <c r="CX392" s="3"/>
      <c r="CZ392" s="3"/>
      <c r="DB392" s="3"/>
      <c r="DD392" s="3"/>
      <c r="DF392" s="3"/>
      <c r="DH392" s="3"/>
      <c r="DJ392" s="3"/>
      <c r="DL392" s="3"/>
      <c r="DN392" s="3"/>
      <c r="DP392" s="3"/>
      <c r="DR392" s="3"/>
      <c r="DT392" s="3"/>
      <c r="DV392" s="3"/>
      <c r="DX392" s="3"/>
      <c r="DZ392" s="3"/>
      <c r="EB392" s="3"/>
      <c r="ED392" s="3"/>
      <c r="EF392" s="3"/>
      <c r="EH392" s="3"/>
      <c r="EJ392" s="3"/>
      <c r="EL392" s="3"/>
      <c r="EN392" s="3"/>
      <c r="EP392" s="3"/>
      <c r="ER392" s="3"/>
      <c r="ET392" s="3"/>
      <c r="EV392" s="3"/>
      <c r="EX392" s="3"/>
      <c r="EY392" s="3"/>
    </row>
    <row r="393" spans="1:155" s="1" customFormat="1" ht="12.75" outlineLevel="2">
      <c r="A393" s="85">
        <v>219</v>
      </c>
      <c r="B393" s="69" t="s">
        <v>1419</v>
      </c>
      <c r="C393" s="19">
        <v>4</v>
      </c>
      <c r="D393" s="69" t="s">
        <v>168</v>
      </c>
      <c r="E393" s="46"/>
      <c r="F393" s="38"/>
      <c r="G393" s="38"/>
      <c r="H393" s="38"/>
      <c r="I393" s="38"/>
      <c r="J393" s="114">
        <f t="shared" si="20"/>
        <v>0</v>
      </c>
      <c r="K393" s="50"/>
      <c r="L393" s="2"/>
      <c r="N393" s="2"/>
      <c r="P393" s="2"/>
      <c r="R393" s="2"/>
      <c r="T393" s="2"/>
      <c r="V393" s="2"/>
      <c r="X393" s="2"/>
      <c r="Z393" s="2"/>
      <c r="AB393" s="2"/>
      <c r="AD393" s="2"/>
      <c r="AF393" s="2"/>
      <c r="AH393" s="2"/>
      <c r="AJ393" s="2"/>
      <c r="AL393" s="2"/>
      <c r="AN393" s="2"/>
      <c r="AP393" s="2"/>
      <c r="AR393" s="2"/>
      <c r="AT393" s="2"/>
      <c r="AV393" s="2"/>
      <c r="AX393" s="2"/>
      <c r="AZ393" s="2"/>
      <c r="BB393" s="2"/>
      <c r="BD393" s="2"/>
      <c r="BF393" s="2"/>
      <c r="BH393" s="2"/>
      <c r="BJ393" s="2"/>
      <c r="BL393" s="2"/>
      <c r="BN393" s="2"/>
      <c r="BP393" s="3"/>
      <c r="BR393" s="3"/>
      <c r="BT393" s="3"/>
      <c r="BV393" s="3"/>
      <c r="BX393" s="3"/>
      <c r="BZ393" s="3"/>
      <c r="CB393" s="3"/>
      <c r="CD393" s="3"/>
      <c r="CF393" s="3"/>
      <c r="CH393" s="3"/>
      <c r="CJ393" s="3"/>
      <c r="CL393" s="3"/>
      <c r="CN393" s="3"/>
      <c r="CP393" s="3"/>
      <c r="CR393" s="3"/>
      <c r="CT393" s="3"/>
      <c r="CV393" s="3"/>
      <c r="CX393" s="3"/>
      <c r="CZ393" s="3"/>
      <c r="DB393" s="3"/>
      <c r="DD393" s="3"/>
      <c r="DF393" s="3"/>
      <c r="DH393" s="3"/>
      <c r="DJ393" s="3"/>
      <c r="DL393" s="3"/>
      <c r="DN393" s="3"/>
      <c r="DP393" s="3"/>
      <c r="DR393" s="3"/>
      <c r="DT393" s="3"/>
      <c r="DV393" s="3"/>
      <c r="DX393" s="3"/>
      <c r="DZ393" s="3"/>
      <c r="EB393" s="3"/>
      <c r="ED393" s="3"/>
      <c r="EF393" s="3"/>
      <c r="EH393" s="3"/>
      <c r="EJ393" s="3"/>
      <c r="EL393" s="3"/>
      <c r="EN393" s="3"/>
      <c r="EP393" s="3"/>
      <c r="ER393" s="3"/>
      <c r="ET393" s="3"/>
      <c r="EV393" s="3"/>
      <c r="EX393" s="3"/>
      <c r="EY393" s="3"/>
    </row>
    <row r="394" spans="1:155" s="1" customFormat="1" ht="12.75" outlineLevel="2">
      <c r="A394" s="89">
        <v>184</v>
      </c>
      <c r="B394" s="29" t="s">
        <v>677</v>
      </c>
      <c r="C394" s="19" t="s">
        <v>447</v>
      </c>
      <c r="D394" s="29" t="s">
        <v>168</v>
      </c>
      <c r="E394" s="45"/>
      <c r="F394" s="38"/>
      <c r="G394" s="38"/>
      <c r="H394" s="38"/>
      <c r="I394" s="38"/>
      <c r="J394" s="114">
        <f t="shared" si="20"/>
        <v>0</v>
      </c>
      <c r="K394" s="50"/>
      <c r="L394" s="2"/>
      <c r="N394" s="2"/>
      <c r="P394" s="2"/>
      <c r="R394" s="2"/>
      <c r="T394" s="2"/>
      <c r="V394" s="2"/>
      <c r="X394" s="2"/>
      <c r="Z394" s="2"/>
      <c r="AB394" s="2"/>
      <c r="AD394" s="2"/>
      <c r="AF394" s="2"/>
      <c r="AH394" s="2"/>
      <c r="AJ394" s="2"/>
      <c r="AL394" s="2"/>
      <c r="AN394" s="2"/>
      <c r="AP394" s="2"/>
      <c r="AR394" s="2"/>
      <c r="AT394" s="2"/>
      <c r="AV394" s="2"/>
      <c r="AX394" s="2"/>
      <c r="AZ394" s="2"/>
      <c r="BB394" s="2"/>
      <c r="BD394" s="2"/>
      <c r="BF394" s="2"/>
      <c r="BH394" s="2"/>
      <c r="BJ394" s="2"/>
      <c r="BL394" s="2"/>
      <c r="BN394" s="2"/>
      <c r="BP394" s="3"/>
      <c r="BR394" s="3"/>
      <c r="BT394" s="3"/>
      <c r="BV394" s="3"/>
      <c r="BX394" s="3"/>
      <c r="BZ394" s="3"/>
      <c r="CB394" s="3"/>
      <c r="CD394" s="3"/>
      <c r="CF394" s="3"/>
      <c r="CH394" s="3"/>
      <c r="CJ394" s="3"/>
      <c r="CL394" s="3"/>
      <c r="CN394" s="3"/>
      <c r="CP394" s="3"/>
      <c r="CR394" s="3"/>
      <c r="CT394" s="3"/>
      <c r="CV394" s="3"/>
      <c r="CX394" s="3"/>
      <c r="CZ394" s="3"/>
      <c r="DB394" s="3"/>
      <c r="DD394" s="3"/>
      <c r="DF394" s="3"/>
      <c r="DH394" s="3"/>
      <c r="DJ394" s="3"/>
      <c r="DL394" s="3"/>
      <c r="DN394" s="3"/>
      <c r="DP394" s="3"/>
      <c r="DR394" s="3"/>
      <c r="DT394" s="3"/>
      <c r="DV394" s="3"/>
      <c r="DX394" s="3"/>
      <c r="DZ394" s="3"/>
      <c r="EB394" s="3"/>
      <c r="ED394" s="3"/>
      <c r="EF394" s="3"/>
      <c r="EH394" s="3"/>
      <c r="EJ394" s="3"/>
      <c r="EL394" s="3"/>
      <c r="EN394" s="3"/>
      <c r="EP394" s="3"/>
      <c r="ER394" s="3"/>
      <c r="ET394" s="3"/>
      <c r="EV394" s="3"/>
      <c r="EX394" s="3"/>
      <c r="EY394" s="3"/>
    </row>
    <row r="395" spans="1:155" s="1" customFormat="1" ht="12.75" outlineLevel="2">
      <c r="A395" s="85">
        <v>223</v>
      </c>
      <c r="B395" s="69" t="s">
        <v>1420</v>
      </c>
      <c r="C395" s="19">
        <v>4</v>
      </c>
      <c r="D395" s="69" t="s">
        <v>1421</v>
      </c>
      <c r="E395" s="46"/>
      <c r="F395" s="38"/>
      <c r="G395" s="38"/>
      <c r="H395" s="38"/>
      <c r="I395" s="38"/>
      <c r="J395" s="114">
        <f t="shared" si="20"/>
        <v>0</v>
      </c>
      <c r="K395" s="50"/>
      <c r="L395" s="2"/>
      <c r="N395" s="2"/>
      <c r="P395" s="2"/>
      <c r="R395" s="2"/>
      <c r="T395" s="2"/>
      <c r="V395" s="2"/>
      <c r="X395" s="2"/>
      <c r="Z395" s="2"/>
      <c r="AB395" s="2"/>
      <c r="AD395" s="2"/>
      <c r="AF395" s="2"/>
      <c r="AH395" s="2"/>
      <c r="AJ395" s="2"/>
      <c r="AL395" s="2"/>
      <c r="AN395" s="2"/>
      <c r="AP395" s="2"/>
      <c r="AR395" s="2"/>
      <c r="AT395" s="2"/>
      <c r="AV395" s="2"/>
      <c r="AX395" s="2"/>
      <c r="AZ395" s="2"/>
      <c r="BB395" s="2"/>
      <c r="BD395" s="2"/>
      <c r="BF395" s="2"/>
      <c r="BH395" s="2"/>
      <c r="BJ395" s="2"/>
      <c r="BL395" s="2"/>
      <c r="BN395" s="2"/>
      <c r="BP395" s="3"/>
      <c r="BR395" s="3"/>
      <c r="BT395" s="3"/>
      <c r="BV395" s="3"/>
      <c r="BX395" s="3"/>
      <c r="BZ395" s="3"/>
      <c r="CB395" s="3"/>
      <c r="CD395" s="3"/>
      <c r="CF395" s="3"/>
      <c r="CH395" s="3"/>
      <c r="CJ395" s="3"/>
      <c r="CL395" s="3"/>
      <c r="CN395" s="3"/>
      <c r="CP395" s="3"/>
      <c r="CR395" s="3"/>
      <c r="CT395" s="3"/>
      <c r="CV395" s="3"/>
      <c r="CX395" s="3"/>
      <c r="CZ395" s="3"/>
      <c r="DB395" s="3"/>
      <c r="DD395" s="3"/>
      <c r="DF395" s="3"/>
      <c r="DH395" s="3"/>
      <c r="DJ395" s="3"/>
      <c r="DL395" s="3"/>
      <c r="DN395" s="3"/>
      <c r="DP395" s="3"/>
      <c r="DR395" s="3"/>
      <c r="DT395" s="3"/>
      <c r="DV395" s="3"/>
      <c r="DX395" s="3"/>
      <c r="DZ395" s="3"/>
      <c r="EB395" s="3"/>
      <c r="ED395" s="3"/>
      <c r="EF395" s="3"/>
      <c r="EH395" s="3"/>
      <c r="EJ395" s="3"/>
      <c r="EL395" s="3"/>
      <c r="EN395" s="3"/>
      <c r="EP395" s="3"/>
      <c r="ER395" s="3"/>
      <c r="ET395" s="3"/>
      <c r="EV395" s="3"/>
      <c r="EX395" s="3"/>
      <c r="EY395" s="3"/>
    </row>
    <row r="396" spans="1:155" s="1" customFormat="1" ht="12.75" outlineLevel="2">
      <c r="A396" s="85">
        <v>227</v>
      </c>
      <c r="B396" s="69" t="s">
        <v>1422</v>
      </c>
      <c r="C396" s="19">
        <v>4</v>
      </c>
      <c r="D396" s="69" t="s">
        <v>1053</v>
      </c>
      <c r="E396" s="46"/>
      <c r="F396" s="38"/>
      <c r="G396" s="38"/>
      <c r="H396" s="38"/>
      <c r="I396" s="38"/>
      <c r="J396" s="114">
        <f t="shared" si="20"/>
        <v>0</v>
      </c>
      <c r="K396" s="50"/>
      <c r="L396" s="2"/>
      <c r="N396" s="2"/>
      <c r="P396" s="2"/>
      <c r="R396" s="2"/>
      <c r="T396" s="2"/>
      <c r="V396" s="2"/>
      <c r="X396" s="2"/>
      <c r="Z396" s="2"/>
      <c r="AB396" s="2"/>
      <c r="AD396" s="2"/>
      <c r="AF396" s="2"/>
      <c r="AH396" s="2"/>
      <c r="AJ396" s="2"/>
      <c r="AL396" s="2"/>
      <c r="AN396" s="2"/>
      <c r="AP396" s="2"/>
      <c r="AR396" s="2"/>
      <c r="AT396" s="2"/>
      <c r="AV396" s="2"/>
      <c r="AX396" s="2"/>
      <c r="AZ396" s="2"/>
      <c r="BB396" s="2"/>
      <c r="BD396" s="2"/>
      <c r="BF396" s="2"/>
      <c r="BH396" s="2"/>
      <c r="BJ396" s="2"/>
      <c r="BL396" s="2"/>
      <c r="BN396" s="2"/>
      <c r="BP396" s="3"/>
      <c r="BR396" s="3"/>
      <c r="BT396" s="3"/>
      <c r="BV396" s="3"/>
      <c r="BX396" s="3"/>
      <c r="BZ396" s="3"/>
      <c r="CB396" s="3"/>
      <c r="CD396" s="3"/>
      <c r="CF396" s="3"/>
      <c r="CH396" s="3"/>
      <c r="CJ396" s="3"/>
      <c r="CL396" s="3"/>
      <c r="CN396" s="3"/>
      <c r="CP396" s="3"/>
      <c r="CR396" s="3"/>
      <c r="CT396" s="3"/>
      <c r="CV396" s="3"/>
      <c r="CX396" s="3"/>
      <c r="CZ396" s="3"/>
      <c r="DB396" s="3"/>
      <c r="DD396" s="3"/>
      <c r="DF396" s="3"/>
      <c r="DH396" s="3"/>
      <c r="DJ396" s="3"/>
      <c r="DL396" s="3"/>
      <c r="DN396" s="3"/>
      <c r="DP396" s="3"/>
      <c r="DR396" s="3"/>
      <c r="DT396" s="3"/>
      <c r="DV396" s="3"/>
      <c r="DX396" s="3"/>
      <c r="DZ396" s="3"/>
      <c r="EB396" s="3"/>
      <c r="ED396" s="3"/>
      <c r="EF396" s="3"/>
      <c r="EH396" s="3"/>
      <c r="EJ396" s="3"/>
      <c r="EL396" s="3"/>
      <c r="EN396" s="3"/>
      <c r="EP396" s="3"/>
      <c r="ER396" s="3"/>
      <c r="ET396" s="3"/>
      <c r="EV396" s="3"/>
      <c r="EX396" s="3"/>
      <c r="EY396" s="3"/>
    </row>
    <row r="397" spans="1:155" s="1" customFormat="1" ht="13.5" customHeight="1" outlineLevel="2">
      <c r="A397" s="86">
        <v>208</v>
      </c>
      <c r="B397" s="68" t="s">
        <v>1746</v>
      </c>
      <c r="C397" s="17">
        <v>4</v>
      </c>
      <c r="D397" s="68" t="s">
        <v>163</v>
      </c>
      <c r="E397" s="44"/>
      <c r="F397" s="38"/>
      <c r="G397" s="38"/>
      <c r="H397" s="38"/>
      <c r="I397" s="38"/>
      <c r="J397" s="114">
        <f t="shared" si="20"/>
        <v>0</v>
      </c>
      <c r="K397" s="50"/>
      <c r="L397" s="2"/>
      <c r="N397" s="2"/>
      <c r="P397" s="2"/>
      <c r="R397" s="2"/>
      <c r="T397" s="2"/>
      <c r="V397" s="2"/>
      <c r="X397" s="2"/>
      <c r="Z397" s="2"/>
      <c r="AB397" s="2"/>
      <c r="AD397" s="2"/>
      <c r="AF397" s="2"/>
      <c r="AH397" s="2"/>
      <c r="AJ397" s="2"/>
      <c r="AL397" s="2"/>
      <c r="AN397" s="2"/>
      <c r="AP397" s="2"/>
      <c r="AR397" s="2"/>
      <c r="AT397" s="2"/>
      <c r="AV397" s="2"/>
      <c r="AX397" s="2"/>
      <c r="AZ397" s="2"/>
      <c r="BB397" s="2"/>
      <c r="BD397" s="2"/>
      <c r="BF397" s="2"/>
      <c r="BH397" s="2"/>
      <c r="BJ397" s="2"/>
      <c r="BL397" s="2"/>
      <c r="BN397" s="2"/>
      <c r="BP397" s="3"/>
      <c r="BR397" s="3"/>
      <c r="BT397" s="3"/>
      <c r="BV397" s="3"/>
      <c r="BX397" s="3"/>
      <c r="BZ397" s="3"/>
      <c r="CB397" s="3"/>
      <c r="CD397" s="3"/>
      <c r="CF397" s="3"/>
      <c r="CH397" s="3"/>
      <c r="CJ397" s="3"/>
      <c r="CL397" s="3"/>
      <c r="CN397" s="3"/>
      <c r="CP397" s="3"/>
      <c r="CR397" s="3"/>
      <c r="CT397" s="3"/>
      <c r="CV397" s="3"/>
      <c r="CX397" s="3"/>
      <c r="CZ397" s="3"/>
      <c r="DB397" s="3"/>
      <c r="DD397" s="3"/>
      <c r="DF397" s="3"/>
      <c r="DH397" s="3"/>
      <c r="DJ397" s="3"/>
      <c r="DL397" s="3"/>
      <c r="DN397" s="3"/>
      <c r="DP397" s="3"/>
      <c r="DR397" s="3"/>
      <c r="DT397" s="3"/>
      <c r="DV397" s="3"/>
      <c r="DX397" s="3"/>
      <c r="DZ397" s="3"/>
      <c r="EB397" s="3"/>
      <c r="ED397" s="3"/>
      <c r="EF397" s="3"/>
      <c r="EH397" s="3"/>
      <c r="EJ397" s="3"/>
      <c r="EL397" s="3"/>
      <c r="EN397" s="3"/>
      <c r="EP397" s="3"/>
      <c r="ER397" s="3"/>
      <c r="ET397" s="3"/>
      <c r="EV397" s="3"/>
      <c r="EX397" s="3"/>
      <c r="EY397" s="3"/>
    </row>
    <row r="398" spans="1:155" s="1" customFormat="1" ht="12.75">
      <c r="A398" s="164" t="s">
        <v>1747</v>
      </c>
      <c r="B398" s="164"/>
      <c r="C398" s="164"/>
      <c r="D398" s="165"/>
      <c r="E398" s="118"/>
      <c r="F398" s="109">
        <f>SUM(F399:F418)</f>
        <v>0</v>
      </c>
      <c r="G398" s="109">
        <f>SUM(G399:G418)</f>
        <v>18</v>
      </c>
      <c r="H398" s="109">
        <f>SUM(H399:H418)</f>
        <v>0</v>
      </c>
      <c r="I398" s="109">
        <f>SUM(I399:I418)</f>
        <v>5</v>
      </c>
      <c r="J398" s="117">
        <f>SUM(F398:I398)</f>
        <v>23</v>
      </c>
      <c r="K398" s="111">
        <f>IF(J398&gt;E326,0,E326-J398)</f>
        <v>28</v>
      </c>
      <c r="L398" s="2"/>
      <c r="N398" s="2"/>
      <c r="P398" s="2"/>
      <c r="R398" s="2"/>
      <c r="T398" s="2"/>
      <c r="V398" s="2"/>
      <c r="X398" s="2"/>
      <c r="Z398" s="2"/>
      <c r="AB398" s="2"/>
      <c r="AD398" s="2"/>
      <c r="AF398" s="2"/>
      <c r="AH398" s="2"/>
      <c r="AJ398" s="2"/>
      <c r="AL398" s="2"/>
      <c r="AN398" s="2"/>
      <c r="AP398" s="2"/>
      <c r="AR398" s="2"/>
      <c r="AT398" s="2"/>
      <c r="AV398" s="2"/>
      <c r="AX398" s="2"/>
      <c r="AZ398" s="2"/>
      <c r="BB398" s="2"/>
      <c r="BD398" s="2"/>
      <c r="BF398" s="2"/>
      <c r="BH398" s="2"/>
      <c r="BJ398" s="2"/>
      <c r="BL398" s="2"/>
      <c r="BN398" s="2"/>
      <c r="BP398" s="3"/>
      <c r="BR398" s="3"/>
      <c r="BT398" s="3"/>
      <c r="BV398" s="3"/>
      <c r="BX398" s="3"/>
      <c r="BZ398" s="3"/>
      <c r="CB398" s="3"/>
      <c r="CD398" s="3"/>
      <c r="CF398" s="3"/>
      <c r="CH398" s="3"/>
      <c r="CJ398" s="3"/>
      <c r="CL398" s="3"/>
      <c r="CN398" s="3"/>
      <c r="CP398" s="3"/>
      <c r="CR398" s="3"/>
      <c r="CT398" s="3"/>
      <c r="CV398" s="3"/>
      <c r="CX398" s="3"/>
      <c r="CZ398" s="3"/>
      <c r="DB398" s="3"/>
      <c r="DD398" s="3"/>
      <c r="DF398" s="3"/>
      <c r="DH398" s="3"/>
      <c r="DJ398" s="3"/>
      <c r="DL398" s="3"/>
      <c r="DN398" s="3"/>
      <c r="DP398" s="3"/>
      <c r="DR398" s="3"/>
      <c r="DT398" s="3"/>
      <c r="DV398" s="3"/>
      <c r="DX398" s="3"/>
      <c r="DZ398" s="3"/>
      <c r="EB398" s="3"/>
      <c r="ED398" s="3"/>
      <c r="EF398" s="3"/>
      <c r="EH398" s="3"/>
      <c r="EJ398" s="3"/>
      <c r="EL398" s="3"/>
      <c r="EN398" s="3"/>
      <c r="EP398" s="3"/>
      <c r="ER398" s="3"/>
      <c r="ET398" s="3"/>
      <c r="EV398" s="3"/>
      <c r="EX398" s="3"/>
      <c r="EY398" s="3"/>
    </row>
    <row r="399" spans="1:11" s="5" customFormat="1" ht="12.75" outlineLevel="2">
      <c r="A399" s="84">
        <v>239</v>
      </c>
      <c r="B399" s="69" t="s">
        <v>1424</v>
      </c>
      <c r="C399" s="16">
        <v>4</v>
      </c>
      <c r="D399" s="69" t="s">
        <v>486</v>
      </c>
      <c r="E399" s="46"/>
      <c r="F399" s="38"/>
      <c r="G399" s="38"/>
      <c r="H399" s="38"/>
      <c r="I399" s="38"/>
      <c r="J399" s="114">
        <f>SUM(F399:I399)</f>
        <v>0</v>
      </c>
      <c r="K399" s="50"/>
    </row>
    <row r="400" spans="1:11" s="5" customFormat="1" ht="12.75" outlineLevel="2">
      <c r="A400" s="84">
        <v>235</v>
      </c>
      <c r="B400" s="69" t="s">
        <v>1425</v>
      </c>
      <c r="C400" s="16">
        <v>4</v>
      </c>
      <c r="D400" s="69" t="s">
        <v>166</v>
      </c>
      <c r="E400" s="46"/>
      <c r="F400" s="38"/>
      <c r="G400" s="38"/>
      <c r="H400" s="38"/>
      <c r="I400" s="38"/>
      <c r="J400" s="114">
        <f aca="true" t="shared" si="21" ref="J400:J419">SUM(F400:I400)</f>
        <v>0</v>
      </c>
      <c r="K400" s="50"/>
    </row>
    <row r="401" spans="1:155" s="1" customFormat="1" ht="12.75" outlineLevel="2">
      <c r="A401" s="85">
        <v>243</v>
      </c>
      <c r="B401" s="69" t="s">
        <v>1428</v>
      </c>
      <c r="C401" s="19">
        <v>4</v>
      </c>
      <c r="D401" s="69" t="s">
        <v>1053</v>
      </c>
      <c r="E401" s="46"/>
      <c r="F401" s="38"/>
      <c r="G401" s="38"/>
      <c r="H401" s="38"/>
      <c r="I401" s="38"/>
      <c r="J401" s="114">
        <f t="shared" si="21"/>
        <v>0</v>
      </c>
      <c r="K401" s="50"/>
      <c r="L401" s="2"/>
      <c r="N401" s="2"/>
      <c r="P401" s="2"/>
      <c r="R401" s="2"/>
      <c r="T401" s="2"/>
      <c r="V401" s="2"/>
      <c r="X401" s="2"/>
      <c r="Z401" s="2"/>
      <c r="AB401" s="2"/>
      <c r="AD401" s="2"/>
      <c r="AF401" s="2"/>
      <c r="AH401" s="2"/>
      <c r="AJ401" s="2"/>
      <c r="AL401" s="2"/>
      <c r="AN401" s="2"/>
      <c r="AP401" s="2"/>
      <c r="AR401" s="2"/>
      <c r="AT401" s="2"/>
      <c r="AV401" s="2"/>
      <c r="AX401" s="2"/>
      <c r="AZ401" s="2"/>
      <c r="BB401" s="2"/>
      <c r="BD401" s="2"/>
      <c r="BF401" s="2"/>
      <c r="BH401" s="2"/>
      <c r="BJ401" s="2"/>
      <c r="BL401" s="2"/>
      <c r="BN401" s="2"/>
      <c r="BP401" s="3"/>
      <c r="BR401" s="3"/>
      <c r="BT401" s="3"/>
      <c r="BV401" s="3"/>
      <c r="BX401" s="3"/>
      <c r="BZ401" s="3"/>
      <c r="CB401" s="3"/>
      <c r="CD401" s="3"/>
      <c r="CF401" s="3"/>
      <c r="CH401" s="3"/>
      <c r="CJ401" s="3"/>
      <c r="CL401" s="3"/>
      <c r="CN401" s="3"/>
      <c r="CP401" s="3"/>
      <c r="CR401" s="3"/>
      <c r="CT401" s="3"/>
      <c r="CV401" s="3"/>
      <c r="CX401" s="3"/>
      <c r="CZ401" s="3"/>
      <c r="DB401" s="3"/>
      <c r="DD401" s="3"/>
      <c r="DF401" s="3"/>
      <c r="DH401" s="3"/>
      <c r="DJ401" s="3"/>
      <c r="DL401" s="3"/>
      <c r="DN401" s="3"/>
      <c r="DP401" s="3"/>
      <c r="DR401" s="3"/>
      <c r="DT401" s="3"/>
      <c r="DV401" s="3"/>
      <c r="DX401" s="3"/>
      <c r="DZ401" s="3"/>
      <c r="EB401" s="3"/>
      <c r="ED401" s="3"/>
      <c r="EF401" s="3"/>
      <c r="EH401" s="3"/>
      <c r="EJ401" s="3"/>
      <c r="EL401" s="3"/>
      <c r="EN401" s="3"/>
      <c r="EP401" s="3"/>
      <c r="ER401" s="3"/>
      <c r="ET401" s="3"/>
      <c r="EV401" s="3"/>
      <c r="EX401" s="3"/>
      <c r="EY401" s="3"/>
    </row>
    <row r="402" spans="1:155" s="1" customFormat="1" ht="12.75" outlineLevel="2">
      <c r="A402" s="86" t="s">
        <v>1207</v>
      </c>
      <c r="B402" s="68" t="s">
        <v>1192</v>
      </c>
      <c r="C402" s="17">
        <v>4</v>
      </c>
      <c r="D402" s="68" t="s">
        <v>1737</v>
      </c>
      <c r="E402" s="44"/>
      <c r="F402" s="38"/>
      <c r="G402" s="38"/>
      <c r="H402" s="38"/>
      <c r="I402" s="38"/>
      <c r="J402" s="114">
        <f t="shared" si="21"/>
        <v>0</v>
      </c>
      <c r="K402" s="50"/>
      <c r="L402" s="2"/>
      <c r="N402" s="2"/>
      <c r="P402" s="2"/>
      <c r="R402" s="2"/>
      <c r="T402" s="2"/>
      <c r="V402" s="2"/>
      <c r="X402" s="2"/>
      <c r="Z402" s="2"/>
      <c r="AB402" s="2"/>
      <c r="AD402" s="2"/>
      <c r="AF402" s="2"/>
      <c r="AH402" s="2"/>
      <c r="AJ402" s="2"/>
      <c r="AL402" s="2"/>
      <c r="AN402" s="2"/>
      <c r="AP402" s="2"/>
      <c r="AR402" s="2"/>
      <c r="AT402" s="2"/>
      <c r="AV402" s="2"/>
      <c r="AX402" s="2"/>
      <c r="AZ402" s="2"/>
      <c r="BB402" s="2"/>
      <c r="BD402" s="2"/>
      <c r="BF402" s="2"/>
      <c r="BH402" s="2"/>
      <c r="BJ402" s="2"/>
      <c r="BL402" s="2"/>
      <c r="BN402" s="2"/>
      <c r="BP402" s="3"/>
      <c r="BR402" s="3"/>
      <c r="BT402" s="3"/>
      <c r="BV402" s="3"/>
      <c r="BX402" s="3"/>
      <c r="BZ402" s="3"/>
      <c r="CB402" s="3"/>
      <c r="CD402" s="3"/>
      <c r="CF402" s="3"/>
      <c r="CH402" s="3"/>
      <c r="CJ402" s="3"/>
      <c r="CL402" s="3"/>
      <c r="CN402" s="3"/>
      <c r="CP402" s="3"/>
      <c r="CR402" s="3"/>
      <c r="CT402" s="3"/>
      <c r="CV402" s="3"/>
      <c r="CX402" s="3"/>
      <c r="CZ402" s="3"/>
      <c r="DB402" s="3"/>
      <c r="DD402" s="3"/>
      <c r="DF402" s="3"/>
      <c r="DH402" s="3"/>
      <c r="DJ402" s="3"/>
      <c r="DL402" s="3"/>
      <c r="DN402" s="3"/>
      <c r="DP402" s="3"/>
      <c r="DR402" s="3"/>
      <c r="DT402" s="3"/>
      <c r="DV402" s="3"/>
      <c r="DX402" s="3"/>
      <c r="DZ402" s="3"/>
      <c r="EB402" s="3"/>
      <c r="ED402" s="3"/>
      <c r="EF402" s="3"/>
      <c r="EH402" s="3"/>
      <c r="EJ402" s="3"/>
      <c r="EL402" s="3"/>
      <c r="EN402" s="3"/>
      <c r="EP402" s="3"/>
      <c r="ER402" s="3"/>
      <c r="ET402" s="3"/>
      <c r="EV402" s="3"/>
      <c r="EX402" s="3"/>
      <c r="EY402" s="3"/>
    </row>
    <row r="403" spans="1:155" s="1" customFormat="1" ht="22.5" outlineLevel="2">
      <c r="A403" s="89">
        <v>205</v>
      </c>
      <c r="B403" s="29" t="s">
        <v>687</v>
      </c>
      <c r="C403" s="19" t="s">
        <v>447</v>
      </c>
      <c r="D403" s="29" t="s">
        <v>491</v>
      </c>
      <c r="E403" s="45"/>
      <c r="F403" s="38"/>
      <c r="G403" s="38"/>
      <c r="H403" s="38"/>
      <c r="I403" s="38"/>
      <c r="J403" s="114">
        <f t="shared" si="21"/>
        <v>0</v>
      </c>
      <c r="K403" s="50"/>
      <c r="L403" s="2"/>
      <c r="N403" s="2"/>
      <c r="P403" s="2"/>
      <c r="R403" s="2"/>
      <c r="T403" s="2"/>
      <c r="V403" s="2"/>
      <c r="X403" s="2"/>
      <c r="Z403" s="2"/>
      <c r="AB403" s="2"/>
      <c r="AD403" s="2"/>
      <c r="AF403" s="2"/>
      <c r="AH403" s="2"/>
      <c r="AJ403" s="2"/>
      <c r="AL403" s="2"/>
      <c r="AN403" s="2"/>
      <c r="AP403" s="2"/>
      <c r="AR403" s="2"/>
      <c r="AT403" s="2"/>
      <c r="AV403" s="2"/>
      <c r="AX403" s="2"/>
      <c r="AZ403" s="2"/>
      <c r="BB403" s="2"/>
      <c r="BD403" s="2"/>
      <c r="BF403" s="2"/>
      <c r="BH403" s="2"/>
      <c r="BJ403" s="2"/>
      <c r="BL403" s="2"/>
      <c r="BN403" s="2"/>
      <c r="BP403" s="3"/>
      <c r="BR403" s="3"/>
      <c r="BT403" s="3"/>
      <c r="BV403" s="3"/>
      <c r="BX403" s="3"/>
      <c r="BZ403" s="3"/>
      <c r="CB403" s="3"/>
      <c r="CD403" s="3"/>
      <c r="CF403" s="3"/>
      <c r="CH403" s="3"/>
      <c r="CJ403" s="3"/>
      <c r="CL403" s="3"/>
      <c r="CN403" s="3"/>
      <c r="CP403" s="3"/>
      <c r="CR403" s="3"/>
      <c r="CT403" s="3"/>
      <c r="CV403" s="3"/>
      <c r="CX403" s="3"/>
      <c r="CZ403" s="3"/>
      <c r="DB403" s="3"/>
      <c r="DD403" s="3"/>
      <c r="DF403" s="3"/>
      <c r="DH403" s="3"/>
      <c r="DJ403" s="3"/>
      <c r="DL403" s="3"/>
      <c r="DN403" s="3"/>
      <c r="DP403" s="3"/>
      <c r="DR403" s="3"/>
      <c r="DT403" s="3"/>
      <c r="DV403" s="3"/>
      <c r="DX403" s="3"/>
      <c r="DZ403" s="3"/>
      <c r="EB403" s="3"/>
      <c r="ED403" s="3"/>
      <c r="EF403" s="3"/>
      <c r="EH403" s="3"/>
      <c r="EJ403" s="3"/>
      <c r="EL403" s="3"/>
      <c r="EN403" s="3"/>
      <c r="EP403" s="3"/>
      <c r="ER403" s="3"/>
      <c r="ET403" s="3"/>
      <c r="EV403" s="3"/>
      <c r="EX403" s="3"/>
      <c r="EY403" s="3"/>
    </row>
    <row r="404" spans="1:155" s="1" customFormat="1" ht="13.5" customHeight="1" outlineLevel="2">
      <c r="A404" s="89">
        <v>212</v>
      </c>
      <c r="B404" s="29" t="s">
        <v>688</v>
      </c>
      <c r="C404" s="19" t="s">
        <v>447</v>
      </c>
      <c r="D404" s="29" t="s">
        <v>166</v>
      </c>
      <c r="E404" s="45"/>
      <c r="F404" s="38"/>
      <c r="G404" s="38"/>
      <c r="H404" s="38"/>
      <c r="I404" s="38"/>
      <c r="J404" s="114">
        <f t="shared" si="21"/>
        <v>0</v>
      </c>
      <c r="K404" s="50"/>
      <c r="L404" s="2"/>
      <c r="N404" s="2"/>
      <c r="P404" s="2"/>
      <c r="R404" s="2"/>
      <c r="T404" s="2"/>
      <c r="V404" s="2"/>
      <c r="X404" s="2"/>
      <c r="Z404" s="2"/>
      <c r="AB404" s="2"/>
      <c r="AD404" s="2"/>
      <c r="AF404" s="2"/>
      <c r="AH404" s="2"/>
      <c r="AJ404" s="2"/>
      <c r="AL404" s="2"/>
      <c r="AN404" s="2"/>
      <c r="AP404" s="2"/>
      <c r="AR404" s="2"/>
      <c r="AT404" s="2"/>
      <c r="AV404" s="2"/>
      <c r="AX404" s="2"/>
      <c r="AZ404" s="2"/>
      <c r="BB404" s="2"/>
      <c r="BD404" s="2"/>
      <c r="BF404" s="2"/>
      <c r="BH404" s="2"/>
      <c r="BJ404" s="2"/>
      <c r="BL404" s="2"/>
      <c r="BN404" s="2"/>
      <c r="BP404" s="3"/>
      <c r="BR404" s="3"/>
      <c r="BT404" s="3"/>
      <c r="BV404" s="3"/>
      <c r="BX404" s="3"/>
      <c r="BZ404" s="3"/>
      <c r="CB404" s="3"/>
      <c r="CD404" s="3"/>
      <c r="CF404" s="3"/>
      <c r="CH404" s="3"/>
      <c r="CJ404" s="3"/>
      <c r="CL404" s="3"/>
      <c r="CN404" s="3"/>
      <c r="CP404" s="3"/>
      <c r="CR404" s="3"/>
      <c r="CT404" s="3"/>
      <c r="CV404" s="3"/>
      <c r="CX404" s="3"/>
      <c r="CZ404" s="3"/>
      <c r="DB404" s="3"/>
      <c r="DD404" s="3"/>
      <c r="DF404" s="3"/>
      <c r="DH404" s="3"/>
      <c r="DJ404" s="3"/>
      <c r="DL404" s="3"/>
      <c r="DN404" s="3"/>
      <c r="DP404" s="3"/>
      <c r="DR404" s="3"/>
      <c r="DT404" s="3"/>
      <c r="DV404" s="3"/>
      <c r="DX404" s="3"/>
      <c r="DZ404" s="3"/>
      <c r="EB404" s="3"/>
      <c r="ED404" s="3"/>
      <c r="EF404" s="3"/>
      <c r="EH404" s="3"/>
      <c r="EJ404" s="3"/>
      <c r="EL404" s="3"/>
      <c r="EN404" s="3"/>
      <c r="EP404" s="3"/>
      <c r="ER404" s="3"/>
      <c r="ET404" s="3"/>
      <c r="EV404" s="3"/>
      <c r="EX404" s="3"/>
      <c r="EY404" s="3"/>
    </row>
    <row r="405" spans="1:155" s="1" customFormat="1" ht="12.75" outlineLevel="2">
      <c r="A405" s="85">
        <v>247</v>
      </c>
      <c r="B405" s="69" t="s">
        <v>1429</v>
      </c>
      <c r="C405" s="19">
        <v>4</v>
      </c>
      <c r="D405" s="69" t="s">
        <v>487</v>
      </c>
      <c r="E405" s="46"/>
      <c r="F405" s="38"/>
      <c r="G405" s="38"/>
      <c r="H405" s="38"/>
      <c r="I405" s="38"/>
      <c r="J405" s="114">
        <f t="shared" si="21"/>
        <v>0</v>
      </c>
      <c r="K405" s="50"/>
      <c r="L405" s="2"/>
      <c r="N405" s="2"/>
      <c r="P405" s="2"/>
      <c r="R405" s="2"/>
      <c r="T405" s="2"/>
      <c r="V405" s="2"/>
      <c r="X405" s="2"/>
      <c r="Z405" s="2"/>
      <c r="AB405" s="2"/>
      <c r="AD405" s="2"/>
      <c r="AF405" s="2"/>
      <c r="AH405" s="2"/>
      <c r="AJ405" s="2"/>
      <c r="AL405" s="2"/>
      <c r="AN405" s="2"/>
      <c r="AP405" s="2"/>
      <c r="AR405" s="2"/>
      <c r="AT405" s="2"/>
      <c r="AV405" s="2"/>
      <c r="AX405" s="2"/>
      <c r="AZ405" s="2"/>
      <c r="BB405" s="2"/>
      <c r="BD405" s="2"/>
      <c r="BF405" s="2"/>
      <c r="BH405" s="2"/>
      <c r="BJ405" s="2"/>
      <c r="BL405" s="2"/>
      <c r="BN405" s="2"/>
      <c r="BP405" s="3"/>
      <c r="BR405" s="3"/>
      <c r="BT405" s="3"/>
      <c r="BV405" s="3"/>
      <c r="BX405" s="3"/>
      <c r="BZ405" s="3"/>
      <c r="CB405" s="3"/>
      <c r="CD405" s="3"/>
      <c r="CF405" s="3"/>
      <c r="CH405" s="3"/>
      <c r="CJ405" s="3"/>
      <c r="CL405" s="3"/>
      <c r="CN405" s="3"/>
      <c r="CP405" s="3"/>
      <c r="CR405" s="3"/>
      <c r="CT405" s="3"/>
      <c r="CV405" s="3"/>
      <c r="CX405" s="3"/>
      <c r="CZ405" s="3"/>
      <c r="DB405" s="3"/>
      <c r="DD405" s="3"/>
      <c r="DF405" s="3"/>
      <c r="DH405" s="3"/>
      <c r="DJ405" s="3"/>
      <c r="DL405" s="3"/>
      <c r="DN405" s="3"/>
      <c r="DP405" s="3"/>
      <c r="DR405" s="3"/>
      <c r="DT405" s="3"/>
      <c r="DV405" s="3"/>
      <c r="DX405" s="3"/>
      <c r="DZ405" s="3"/>
      <c r="EB405" s="3"/>
      <c r="ED405" s="3"/>
      <c r="EF405" s="3"/>
      <c r="EH405" s="3"/>
      <c r="EJ405" s="3"/>
      <c r="EL405" s="3"/>
      <c r="EN405" s="3"/>
      <c r="EP405" s="3"/>
      <c r="ER405" s="3"/>
      <c r="ET405" s="3"/>
      <c r="EV405" s="3"/>
      <c r="EX405" s="3"/>
      <c r="EY405" s="3"/>
    </row>
    <row r="406" spans="1:155" s="1" customFormat="1" ht="12.75" outlineLevel="2">
      <c r="A406" s="89">
        <v>238</v>
      </c>
      <c r="B406" s="29" t="s">
        <v>695</v>
      </c>
      <c r="C406" s="19" t="s">
        <v>447</v>
      </c>
      <c r="D406" s="29" t="s">
        <v>487</v>
      </c>
      <c r="E406" s="45"/>
      <c r="F406" s="38"/>
      <c r="G406" s="38"/>
      <c r="H406" s="38"/>
      <c r="I406" s="38"/>
      <c r="J406" s="114">
        <f t="shared" si="21"/>
        <v>0</v>
      </c>
      <c r="K406" s="50"/>
      <c r="L406" s="2"/>
      <c r="N406" s="2"/>
      <c r="P406" s="2"/>
      <c r="R406" s="2"/>
      <c r="T406" s="2"/>
      <c r="V406" s="2"/>
      <c r="X406" s="2"/>
      <c r="Z406" s="2"/>
      <c r="AB406" s="2"/>
      <c r="AD406" s="2"/>
      <c r="AF406" s="2"/>
      <c r="AH406" s="2"/>
      <c r="AJ406" s="2"/>
      <c r="AL406" s="2"/>
      <c r="AN406" s="2"/>
      <c r="AP406" s="2"/>
      <c r="AR406" s="2"/>
      <c r="AT406" s="2"/>
      <c r="AV406" s="2"/>
      <c r="AX406" s="2"/>
      <c r="AZ406" s="2"/>
      <c r="BB406" s="2"/>
      <c r="BD406" s="2"/>
      <c r="BF406" s="2"/>
      <c r="BH406" s="2"/>
      <c r="BJ406" s="2"/>
      <c r="BL406" s="2"/>
      <c r="BN406" s="2"/>
      <c r="BP406" s="3"/>
      <c r="BR406" s="3"/>
      <c r="BT406" s="3"/>
      <c r="BV406" s="3"/>
      <c r="BX406" s="3"/>
      <c r="BZ406" s="3"/>
      <c r="CB406" s="3"/>
      <c r="CD406" s="3"/>
      <c r="CF406" s="3"/>
      <c r="CH406" s="3"/>
      <c r="CJ406" s="3"/>
      <c r="CL406" s="3"/>
      <c r="CN406" s="3"/>
      <c r="CP406" s="3"/>
      <c r="CR406" s="3"/>
      <c r="CT406" s="3"/>
      <c r="CV406" s="3"/>
      <c r="CX406" s="3"/>
      <c r="CZ406" s="3"/>
      <c r="DB406" s="3"/>
      <c r="DD406" s="3"/>
      <c r="DF406" s="3"/>
      <c r="DH406" s="3"/>
      <c r="DJ406" s="3"/>
      <c r="DL406" s="3"/>
      <c r="DN406" s="3"/>
      <c r="DP406" s="3"/>
      <c r="DR406" s="3"/>
      <c r="DT406" s="3"/>
      <c r="DV406" s="3"/>
      <c r="DX406" s="3"/>
      <c r="DZ406" s="3"/>
      <c r="EB406" s="3"/>
      <c r="ED406" s="3"/>
      <c r="EF406" s="3"/>
      <c r="EH406" s="3"/>
      <c r="EJ406" s="3"/>
      <c r="EL406" s="3"/>
      <c r="EN406" s="3"/>
      <c r="EP406" s="3"/>
      <c r="ER406" s="3"/>
      <c r="ET406" s="3"/>
      <c r="EV406" s="3"/>
      <c r="EX406" s="3"/>
      <c r="EY406" s="3"/>
    </row>
    <row r="407" spans="1:155" s="1" customFormat="1" ht="12.75" outlineLevel="2">
      <c r="A407" s="85">
        <v>255</v>
      </c>
      <c r="B407" s="69" t="s">
        <v>1431</v>
      </c>
      <c r="C407" s="19">
        <v>4</v>
      </c>
      <c r="D407" s="69" t="s">
        <v>168</v>
      </c>
      <c r="E407" s="46"/>
      <c r="F407" s="38"/>
      <c r="G407" s="38"/>
      <c r="H407" s="38"/>
      <c r="I407" s="38"/>
      <c r="J407" s="114">
        <f t="shared" si="21"/>
        <v>0</v>
      </c>
      <c r="K407" s="50"/>
      <c r="L407" s="2"/>
      <c r="N407" s="2"/>
      <c r="P407" s="2"/>
      <c r="R407" s="2"/>
      <c r="T407" s="2"/>
      <c r="V407" s="2"/>
      <c r="X407" s="2"/>
      <c r="Z407" s="2"/>
      <c r="AB407" s="2"/>
      <c r="AD407" s="2"/>
      <c r="AF407" s="2"/>
      <c r="AH407" s="2"/>
      <c r="AJ407" s="2"/>
      <c r="AL407" s="2"/>
      <c r="AN407" s="2"/>
      <c r="AP407" s="2"/>
      <c r="AR407" s="2"/>
      <c r="AT407" s="2"/>
      <c r="AV407" s="2"/>
      <c r="AX407" s="2"/>
      <c r="AZ407" s="2"/>
      <c r="BB407" s="2"/>
      <c r="BD407" s="2"/>
      <c r="BF407" s="2"/>
      <c r="BH407" s="2"/>
      <c r="BJ407" s="2"/>
      <c r="BL407" s="2"/>
      <c r="BN407" s="2"/>
      <c r="BP407" s="3"/>
      <c r="BR407" s="3"/>
      <c r="BT407" s="3"/>
      <c r="BV407" s="3"/>
      <c r="BX407" s="3"/>
      <c r="BZ407" s="3"/>
      <c r="CB407" s="3"/>
      <c r="CD407" s="3"/>
      <c r="CF407" s="3"/>
      <c r="CH407" s="3"/>
      <c r="CJ407" s="3"/>
      <c r="CL407" s="3"/>
      <c r="CN407" s="3"/>
      <c r="CP407" s="3"/>
      <c r="CR407" s="3"/>
      <c r="CT407" s="3"/>
      <c r="CV407" s="3"/>
      <c r="CX407" s="3"/>
      <c r="CZ407" s="3"/>
      <c r="DB407" s="3"/>
      <c r="DD407" s="3"/>
      <c r="DF407" s="3"/>
      <c r="DH407" s="3"/>
      <c r="DJ407" s="3"/>
      <c r="DL407" s="3"/>
      <c r="DN407" s="3"/>
      <c r="DP407" s="3"/>
      <c r="DR407" s="3"/>
      <c r="DT407" s="3"/>
      <c r="DV407" s="3"/>
      <c r="DX407" s="3"/>
      <c r="DZ407" s="3"/>
      <c r="EB407" s="3"/>
      <c r="ED407" s="3"/>
      <c r="EF407" s="3"/>
      <c r="EH407" s="3"/>
      <c r="EJ407" s="3"/>
      <c r="EL407" s="3"/>
      <c r="EN407" s="3"/>
      <c r="EP407" s="3"/>
      <c r="ER407" s="3"/>
      <c r="ET407" s="3"/>
      <c r="EV407" s="3"/>
      <c r="EX407" s="3"/>
      <c r="EY407" s="3"/>
    </row>
    <row r="408" spans="1:155" s="1" customFormat="1" ht="12.75" outlineLevel="2">
      <c r="A408" s="89">
        <v>233</v>
      </c>
      <c r="B408" s="29" t="s">
        <v>692</v>
      </c>
      <c r="C408" s="19" t="s">
        <v>447</v>
      </c>
      <c r="D408" s="29" t="s">
        <v>168</v>
      </c>
      <c r="E408" s="45"/>
      <c r="F408" s="38"/>
      <c r="G408" s="38"/>
      <c r="H408" s="38"/>
      <c r="I408" s="38"/>
      <c r="J408" s="114">
        <f t="shared" si="21"/>
        <v>0</v>
      </c>
      <c r="K408" s="50"/>
      <c r="L408" s="2"/>
      <c r="N408" s="2"/>
      <c r="P408" s="2"/>
      <c r="R408" s="2"/>
      <c r="T408" s="2"/>
      <c r="V408" s="2"/>
      <c r="X408" s="2"/>
      <c r="Z408" s="2"/>
      <c r="AB408" s="2"/>
      <c r="AD408" s="2"/>
      <c r="AF408" s="2"/>
      <c r="AH408" s="2"/>
      <c r="AJ408" s="2"/>
      <c r="AL408" s="2"/>
      <c r="AN408" s="2"/>
      <c r="AP408" s="2"/>
      <c r="AR408" s="2"/>
      <c r="AT408" s="2"/>
      <c r="AV408" s="2"/>
      <c r="AX408" s="2"/>
      <c r="AZ408" s="2"/>
      <c r="BB408" s="2"/>
      <c r="BD408" s="2"/>
      <c r="BF408" s="2"/>
      <c r="BH408" s="2"/>
      <c r="BJ408" s="2"/>
      <c r="BL408" s="2"/>
      <c r="BN408" s="2"/>
      <c r="BP408" s="3"/>
      <c r="BR408" s="3"/>
      <c r="BT408" s="3"/>
      <c r="BV408" s="3"/>
      <c r="BX408" s="3"/>
      <c r="BZ408" s="3"/>
      <c r="CB408" s="3"/>
      <c r="CD408" s="3"/>
      <c r="CF408" s="3"/>
      <c r="CH408" s="3"/>
      <c r="CJ408" s="3"/>
      <c r="CL408" s="3"/>
      <c r="CN408" s="3"/>
      <c r="CP408" s="3"/>
      <c r="CR408" s="3"/>
      <c r="CT408" s="3"/>
      <c r="CV408" s="3"/>
      <c r="CX408" s="3"/>
      <c r="CZ408" s="3"/>
      <c r="DB408" s="3"/>
      <c r="DD408" s="3"/>
      <c r="DF408" s="3"/>
      <c r="DH408" s="3"/>
      <c r="DJ408" s="3"/>
      <c r="DL408" s="3"/>
      <c r="DN408" s="3"/>
      <c r="DP408" s="3"/>
      <c r="DR408" s="3"/>
      <c r="DT408" s="3"/>
      <c r="DV408" s="3"/>
      <c r="DX408" s="3"/>
      <c r="DZ408" s="3"/>
      <c r="EB408" s="3"/>
      <c r="ED408" s="3"/>
      <c r="EF408" s="3"/>
      <c r="EH408" s="3"/>
      <c r="EJ408" s="3"/>
      <c r="EL408" s="3"/>
      <c r="EN408" s="3"/>
      <c r="EP408" s="3"/>
      <c r="ER408" s="3"/>
      <c r="ET408" s="3"/>
      <c r="EV408" s="3"/>
      <c r="EX408" s="3"/>
      <c r="EY408" s="3"/>
    </row>
    <row r="409" spans="1:155" s="1" customFormat="1" ht="12.75" outlineLevel="2">
      <c r="A409" s="85">
        <v>259</v>
      </c>
      <c r="B409" s="69" t="s">
        <v>1432</v>
      </c>
      <c r="C409" s="19">
        <v>4</v>
      </c>
      <c r="D409" s="69" t="s">
        <v>491</v>
      </c>
      <c r="E409" s="46"/>
      <c r="F409" s="38"/>
      <c r="G409" s="38"/>
      <c r="H409" s="38"/>
      <c r="I409" s="38"/>
      <c r="J409" s="114">
        <f t="shared" si="21"/>
        <v>0</v>
      </c>
      <c r="K409" s="50"/>
      <c r="L409" s="2"/>
      <c r="N409" s="2"/>
      <c r="P409" s="2"/>
      <c r="R409" s="2"/>
      <c r="T409" s="2"/>
      <c r="V409" s="2"/>
      <c r="X409" s="2"/>
      <c r="Z409" s="2"/>
      <c r="AB409" s="2"/>
      <c r="AD409" s="2"/>
      <c r="AF409" s="2"/>
      <c r="AH409" s="2"/>
      <c r="AJ409" s="2"/>
      <c r="AL409" s="2"/>
      <c r="AN409" s="2"/>
      <c r="AP409" s="2"/>
      <c r="AR409" s="2"/>
      <c r="AT409" s="2"/>
      <c r="AV409" s="2"/>
      <c r="AX409" s="2"/>
      <c r="AZ409" s="2"/>
      <c r="BB409" s="2"/>
      <c r="BD409" s="2"/>
      <c r="BF409" s="2"/>
      <c r="BH409" s="2"/>
      <c r="BJ409" s="2"/>
      <c r="BL409" s="2"/>
      <c r="BN409" s="2"/>
      <c r="BP409" s="3"/>
      <c r="BR409" s="3"/>
      <c r="BT409" s="3"/>
      <c r="BV409" s="3"/>
      <c r="BX409" s="3"/>
      <c r="BZ409" s="3"/>
      <c r="CB409" s="3"/>
      <c r="CD409" s="3"/>
      <c r="CF409" s="3"/>
      <c r="CH409" s="3"/>
      <c r="CJ409" s="3"/>
      <c r="CL409" s="3"/>
      <c r="CN409" s="3"/>
      <c r="CP409" s="3"/>
      <c r="CR409" s="3"/>
      <c r="CT409" s="3"/>
      <c r="CV409" s="3"/>
      <c r="CX409" s="3"/>
      <c r="CZ409" s="3"/>
      <c r="DB409" s="3"/>
      <c r="DD409" s="3"/>
      <c r="DF409" s="3"/>
      <c r="DH409" s="3"/>
      <c r="DJ409" s="3"/>
      <c r="DL409" s="3"/>
      <c r="DN409" s="3"/>
      <c r="DP409" s="3"/>
      <c r="DR409" s="3"/>
      <c r="DT409" s="3"/>
      <c r="DV409" s="3"/>
      <c r="DX409" s="3"/>
      <c r="DZ409" s="3"/>
      <c r="EB409" s="3"/>
      <c r="ED409" s="3"/>
      <c r="EF409" s="3"/>
      <c r="EH409" s="3"/>
      <c r="EJ409" s="3"/>
      <c r="EL409" s="3"/>
      <c r="EN409" s="3"/>
      <c r="EP409" s="3"/>
      <c r="ER409" s="3"/>
      <c r="ET409" s="3"/>
      <c r="EV409" s="3"/>
      <c r="EX409" s="3"/>
      <c r="EY409" s="3"/>
    </row>
    <row r="410" spans="1:155" s="1" customFormat="1" ht="12.75" outlineLevel="2">
      <c r="A410" s="89">
        <v>202</v>
      </c>
      <c r="B410" s="29" t="s">
        <v>684</v>
      </c>
      <c r="C410" s="19" t="s">
        <v>447</v>
      </c>
      <c r="D410" s="29" t="s">
        <v>491</v>
      </c>
      <c r="E410" s="45"/>
      <c r="F410" s="38"/>
      <c r="G410" s="38"/>
      <c r="H410" s="38"/>
      <c r="I410" s="38"/>
      <c r="J410" s="114">
        <f t="shared" si="21"/>
        <v>0</v>
      </c>
      <c r="K410" s="50"/>
      <c r="L410" s="2"/>
      <c r="N410" s="2"/>
      <c r="P410" s="2"/>
      <c r="R410" s="2"/>
      <c r="T410" s="2"/>
      <c r="V410" s="2"/>
      <c r="X410" s="2"/>
      <c r="Z410" s="2"/>
      <c r="AB410" s="2"/>
      <c r="AD410" s="2"/>
      <c r="AF410" s="2"/>
      <c r="AH410" s="2"/>
      <c r="AJ410" s="2"/>
      <c r="AL410" s="2"/>
      <c r="AN410" s="2"/>
      <c r="AP410" s="2"/>
      <c r="AR410" s="2"/>
      <c r="AT410" s="2"/>
      <c r="AV410" s="2"/>
      <c r="AX410" s="2"/>
      <c r="AZ410" s="2"/>
      <c r="BB410" s="2"/>
      <c r="BD410" s="2"/>
      <c r="BF410" s="2"/>
      <c r="BH410" s="2"/>
      <c r="BJ410" s="2"/>
      <c r="BL410" s="2"/>
      <c r="BN410" s="2"/>
      <c r="BP410" s="3"/>
      <c r="BR410" s="3"/>
      <c r="BT410" s="3"/>
      <c r="BV410" s="3"/>
      <c r="BX410" s="3"/>
      <c r="BZ410" s="3"/>
      <c r="CB410" s="3"/>
      <c r="CD410" s="3"/>
      <c r="CF410" s="3"/>
      <c r="CH410" s="3"/>
      <c r="CJ410" s="3"/>
      <c r="CL410" s="3"/>
      <c r="CN410" s="3"/>
      <c r="CP410" s="3"/>
      <c r="CR410" s="3"/>
      <c r="CT410" s="3"/>
      <c r="CV410" s="3"/>
      <c r="CX410" s="3"/>
      <c r="CZ410" s="3"/>
      <c r="DB410" s="3"/>
      <c r="DD410" s="3"/>
      <c r="DF410" s="3"/>
      <c r="DH410" s="3"/>
      <c r="DJ410" s="3"/>
      <c r="DL410" s="3"/>
      <c r="DN410" s="3"/>
      <c r="DP410" s="3"/>
      <c r="DR410" s="3"/>
      <c r="DT410" s="3"/>
      <c r="DV410" s="3"/>
      <c r="DX410" s="3"/>
      <c r="DZ410" s="3"/>
      <c r="EB410" s="3"/>
      <c r="ED410" s="3"/>
      <c r="EF410" s="3"/>
      <c r="EH410" s="3"/>
      <c r="EJ410" s="3"/>
      <c r="EL410" s="3"/>
      <c r="EN410" s="3"/>
      <c r="EP410" s="3"/>
      <c r="ER410" s="3"/>
      <c r="ET410" s="3"/>
      <c r="EV410" s="3"/>
      <c r="EX410" s="3"/>
      <c r="EY410" s="3"/>
    </row>
    <row r="411" spans="1:155" s="1" customFormat="1" ht="12.75" outlineLevel="2">
      <c r="A411" s="85">
        <v>263</v>
      </c>
      <c r="B411" s="69" t="s">
        <v>1435</v>
      </c>
      <c r="C411" s="19">
        <v>4</v>
      </c>
      <c r="D411" s="69" t="s">
        <v>164</v>
      </c>
      <c r="E411" s="46"/>
      <c r="F411" s="38"/>
      <c r="G411" s="38">
        <v>18</v>
      </c>
      <c r="H411" s="38"/>
      <c r="I411" s="38">
        <v>5</v>
      </c>
      <c r="J411" s="114">
        <f t="shared" si="21"/>
        <v>23</v>
      </c>
      <c r="K411" s="50"/>
      <c r="L411" s="2"/>
      <c r="N411" s="2"/>
      <c r="P411" s="2"/>
      <c r="R411" s="2"/>
      <c r="T411" s="2"/>
      <c r="V411" s="2"/>
      <c r="X411" s="2"/>
      <c r="Z411" s="2"/>
      <c r="AB411" s="2"/>
      <c r="AD411" s="2"/>
      <c r="AF411" s="2"/>
      <c r="AH411" s="2"/>
      <c r="AJ411" s="2"/>
      <c r="AL411" s="2"/>
      <c r="AN411" s="2"/>
      <c r="AP411" s="2"/>
      <c r="AR411" s="2"/>
      <c r="AT411" s="2"/>
      <c r="AV411" s="2"/>
      <c r="AX411" s="2"/>
      <c r="AZ411" s="2"/>
      <c r="BB411" s="2"/>
      <c r="BD411" s="2"/>
      <c r="BF411" s="2"/>
      <c r="BH411" s="2"/>
      <c r="BJ411" s="2"/>
      <c r="BL411" s="2"/>
      <c r="BN411" s="2"/>
      <c r="BP411" s="3"/>
      <c r="BR411" s="3"/>
      <c r="BT411" s="3"/>
      <c r="BV411" s="3"/>
      <c r="BX411" s="3"/>
      <c r="BZ411" s="3"/>
      <c r="CB411" s="3"/>
      <c r="CD411" s="3"/>
      <c r="CF411" s="3"/>
      <c r="CH411" s="3"/>
      <c r="CJ411" s="3"/>
      <c r="CL411" s="3"/>
      <c r="CN411" s="3"/>
      <c r="CP411" s="3"/>
      <c r="CR411" s="3"/>
      <c r="CT411" s="3"/>
      <c r="CV411" s="3"/>
      <c r="CX411" s="3"/>
      <c r="CZ411" s="3"/>
      <c r="DB411" s="3"/>
      <c r="DD411" s="3"/>
      <c r="DF411" s="3"/>
      <c r="DH411" s="3"/>
      <c r="DJ411" s="3"/>
      <c r="DL411" s="3"/>
      <c r="DN411" s="3"/>
      <c r="DP411" s="3"/>
      <c r="DR411" s="3"/>
      <c r="DT411" s="3"/>
      <c r="DV411" s="3"/>
      <c r="DX411" s="3"/>
      <c r="DZ411" s="3"/>
      <c r="EB411" s="3"/>
      <c r="ED411" s="3"/>
      <c r="EF411" s="3"/>
      <c r="EH411" s="3"/>
      <c r="EJ411" s="3"/>
      <c r="EL411" s="3"/>
      <c r="EN411" s="3"/>
      <c r="EP411" s="3"/>
      <c r="ER411" s="3"/>
      <c r="ET411" s="3"/>
      <c r="EV411" s="3"/>
      <c r="EX411" s="3"/>
      <c r="EY411" s="3"/>
    </row>
    <row r="412" spans="1:155" s="1" customFormat="1" ht="12.75" outlineLevel="2">
      <c r="A412" s="85">
        <v>267</v>
      </c>
      <c r="B412" s="69" t="s">
        <v>1436</v>
      </c>
      <c r="C412" s="19">
        <v>4</v>
      </c>
      <c r="D412" s="69" t="s">
        <v>486</v>
      </c>
      <c r="E412" s="46"/>
      <c r="F412" s="38"/>
      <c r="G412" s="38"/>
      <c r="H412" s="38"/>
      <c r="I412" s="38"/>
      <c r="J412" s="114">
        <f t="shared" si="21"/>
        <v>0</v>
      </c>
      <c r="K412" s="50"/>
      <c r="L412" s="2"/>
      <c r="N412" s="2"/>
      <c r="P412" s="2"/>
      <c r="R412" s="2"/>
      <c r="T412" s="2"/>
      <c r="V412" s="2"/>
      <c r="X412" s="2"/>
      <c r="Z412" s="2"/>
      <c r="AB412" s="2"/>
      <c r="AD412" s="2"/>
      <c r="AF412" s="2"/>
      <c r="AH412" s="2"/>
      <c r="AJ412" s="2"/>
      <c r="AL412" s="2"/>
      <c r="AN412" s="2"/>
      <c r="AP412" s="2"/>
      <c r="AR412" s="2"/>
      <c r="AT412" s="2"/>
      <c r="AV412" s="2"/>
      <c r="AX412" s="2"/>
      <c r="AZ412" s="2"/>
      <c r="BB412" s="2"/>
      <c r="BD412" s="2"/>
      <c r="BF412" s="2"/>
      <c r="BH412" s="2"/>
      <c r="BJ412" s="2"/>
      <c r="BL412" s="2"/>
      <c r="BN412" s="2"/>
      <c r="BP412" s="3"/>
      <c r="BR412" s="3"/>
      <c r="BT412" s="3"/>
      <c r="BV412" s="3"/>
      <c r="BX412" s="3"/>
      <c r="BZ412" s="3"/>
      <c r="CB412" s="3"/>
      <c r="CD412" s="3"/>
      <c r="CF412" s="3"/>
      <c r="CH412" s="3"/>
      <c r="CJ412" s="3"/>
      <c r="CL412" s="3"/>
      <c r="CN412" s="3"/>
      <c r="CP412" s="3"/>
      <c r="CR412" s="3"/>
      <c r="CT412" s="3"/>
      <c r="CV412" s="3"/>
      <c r="CX412" s="3"/>
      <c r="CZ412" s="3"/>
      <c r="DB412" s="3"/>
      <c r="DD412" s="3"/>
      <c r="DF412" s="3"/>
      <c r="DH412" s="3"/>
      <c r="DJ412" s="3"/>
      <c r="DL412" s="3"/>
      <c r="DN412" s="3"/>
      <c r="DP412" s="3"/>
      <c r="DR412" s="3"/>
      <c r="DT412" s="3"/>
      <c r="DV412" s="3"/>
      <c r="DX412" s="3"/>
      <c r="DZ412" s="3"/>
      <c r="EB412" s="3"/>
      <c r="ED412" s="3"/>
      <c r="EF412" s="3"/>
      <c r="EH412" s="3"/>
      <c r="EJ412" s="3"/>
      <c r="EL412" s="3"/>
      <c r="EN412" s="3"/>
      <c r="EP412" s="3"/>
      <c r="ER412" s="3"/>
      <c r="ET412" s="3"/>
      <c r="EV412" s="3"/>
      <c r="EX412" s="3"/>
      <c r="EY412" s="3"/>
    </row>
    <row r="413" spans="1:155" s="1" customFormat="1" ht="12.75" outlineLevel="2">
      <c r="A413" s="89">
        <v>222</v>
      </c>
      <c r="B413" s="29" t="s">
        <v>705</v>
      </c>
      <c r="C413" s="19" t="s">
        <v>447</v>
      </c>
      <c r="D413" s="29" t="s">
        <v>486</v>
      </c>
      <c r="E413" s="45"/>
      <c r="F413" s="38"/>
      <c r="G413" s="38"/>
      <c r="H413" s="38"/>
      <c r="I413" s="38"/>
      <c r="J413" s="114">
        <f t="shared" si="21"/>
        <v>0</v>
      </c>
      <c r="K413" s="50"/>
      <c r="L413" s="2"/>
      <c r="N413" s="2"/>
      <c r="P413" s="2"/>
      <c r="R413" s="2"/>
      <c r="T413" s="2"/>
      <c r="V413" s="2"/>
      <c r="X413" s="2"/>
      <c r="Z413" s="2"/>
      <c r="AB413" s="2"/>
      <c r="AD413" s="2"/>
      <c r="AF413" s="2"/>
      <c r="AH413" s="2"/>
      <c r="AJ413" s="2"/>
      <c r="AL413" s="2"/>
      <c r="AN413" s="2"/>
      <c r="AP413" s="2"/>
      <c r="AR413" s="2"/>
      <c r="AT413" s="2"/>
      <c r="AV413" s="2"/>
      <c r="AX413" s="2"/>
      <c r="AZ413" s="2"/>
      <c r="BB413" s="2"/>
      <c r="BD413" s="2"/>
      <c r="BF413" s="2"/>
      <c r="BH413" s="2"/>
      <c r="BJ413" s="2"/>
      <c r="BL413" s="2"/>
      <c r="BN413" s="2"/>
      <c r="BP413" s="3"/>
      <c r="BR413" s="3"/>
      <c r="BT413" s="3"/>
      <c r="BV413" s="3"/>
      <c r="BX413" s="3"/>
      <c r="BZ413" s="3"/>
      <c r="CB413" s="3"/>
      <c r="CD413" s="3"/>
      <c r="CF413" s="3"/>
      <c r="CH413" s="3"/>
      <c r="CJ413" s="3"/>
      <c r="CL413" s="3"/>
      <c r="CN413" s="3"/>
      <c r="CP413" s="3"/>
      <c r="CR413" s="3"/>
      <c r="CT413" s="3"/>
      <c r="CV413" s="3"/>
      <c r="CX413" s="3"/>
      <c r="CZ413" s="3"/>
      <c r="DB413" s="3"/>
      <c r="DD413" s="3"/>
      <c r="DF413" s="3"/>
      <c r="DH413" s="3"/>
      <c r="DJ413" s="3"/>
      <c r="DL413" s="3"/>
      <c r="DN413" s="3"/>
      <c r="DP413" s="3"/>
      <c r="DR413" s="3"/>
      <c r="DT413" s="3"/>
      <c r="DV413" s="3"/>
      <c r="DX413" s="3"/>
      <c r="DZ413" s="3"/>
      <c r="EB413" s="3"/>
      <c r="ED413" s="3"/>
      <c r="EF413" s="3"/>
      <c r="EH413" s="3"/>
      <c r="EJ413" s="3"/>
      <c r="EL413" s="3"/>
      <c r="EN413" s="3"/>
      <c r="EP413" s="3"/>
      <c r="ER413" s="3"/>
      <c r="ET413" s="3"/>
      <c r="EV413" s="3"/>
      <c r="EX413" s="3"/>
      <c r="EY413" s="3"/>
    </row>
    <row r="414" spans="1:155" s="1" customFormat="1" ht="12.75" customHeight="1" outlineLevel="2">
      <c r="A414" s="86">
        <v>248</v>
      </c>
      <c r="B414" s="68" t="s">
        <v>1750</v>
      </c>
      <c r="C414" s="17">
        <v>4</v>
      </c>
      <c r="D414" s="68" t="s">
        <v>163</v>
      </c>
      <c r="E414" s="44"/>
      <c r="F414" s="38"/>
      <c r="G414" s="38"/>
      <c r="H414" s="38"/>
      <c r="I414" s="38"/>
      <c r="J414" s="114">
        <f t="shared" si="21"/>
        <v>0</v>
      </c>
      <c r="K414" s="50"/>
      <c r="L414" s="2"/>
      <c r="N414" s="2"/>
      <c r="P414" s="2"/>
      <c r="R414" s="2"/>
      <c r="T414" s="2"/>
      <c r="V414" s="2"/>
      <c r="X414" s="2"/>
      <c r="Z414" s="2"/>
      <c r="AB414" s="2"/>
      <c r="AD414" s="2"/>
      <c r="AF414" s="2"/>
      <c r="AH414" s="2"/>
      <c r="AJ414" s="2"/>
      <c r="AL414" s="2"/>
      <c r="AN414" s="2"/>
      <c r="AP414" s="2"/>
      <c r="AR414" s="2"/>
      <c r="AT414" s="2"/>
      <c r="AV414" s="2"/>
      <c r="AX414" s="2"/>
      <c r="AZ414" s="2"/>
      <c r="BB414" s="2"/>
      <c r="BD414" s="2"/>
      <c r="BF414" s="2"/>
      <c r="BH414" s="2"/>
      <c r="BJ414" s="2"/>
      <c r="BL414" s="2"/>
      <c r="BN414" s="2"/>
      <c r="BP414" s="3"/>
      <c r="BR414" s="3"/>
      <c r="BT414" s="3"/>
      <c r="BV414" s="3"/>
      <c r="BX414" s="3"/>
      <c r="BZ414" s="3"/>
      <c r="CB414" s="3"/>
      <c r="CD414" s="3"/>
      <c r="CF414" s="3"/>
      <c r="CH414" s="3"/>
      <c r="CJ414" s="3"/>
      <c r="CL414" s="3"/>
      <c r="CN414" s="3"/>
      <c r="CP414" s="3"/>
      <c r="CR414" s="3"/>
      <c r="CT414" s="3"/>
      <c r="CV414" s="3"/>
      <c r="CX414" s="3"/>
      <c r="CZ414" s="3"/>
      <c r="DB414" s="3"/>
      <c r="DD414" s="3"/>
      <c r="DF414" s="3"/>
      <c r="DH414" s="3"/>
      <c r="DJ414" s="3"/>
      <c r="DL414" s="3"/>
      <c r="DN414" s="3"/>
      <c r="DP414" s="3"/>
      <c r="DR414" s="3"/>
      <c r="DT414" s="3"/>
      <c r="DV414" s="3"/>
      <c r="DX414" s="3"/>
      <c r="DZ414" s="3"/>
      <c r="EB414" s="3"/>
      <c r="ED414" s="3"/>
      <c r="EF414" s="3"/>
      <c r="EH414" s="3"/>
      <c r="EJ414" s="3"/>
      <c r="EL414" s="3"/>
      <c r="EN414" s="3"/>
      <c r="EP414" s="3"/>
      <c r="ER414" s="3"/>
      <c r="ET414" s="3"/>
      <c r="EV414" s="3"/>
      <c r="EX414" s="3"/>
      <c r="EY414" s="3"/>
    </row>
    <row r="415" spans="1:155" s="1" customFormat="1" ht="22.5" outlineLevel="2">
      <c r="A415" s="88">
        <v>200</v>
      </c>
      <c r="B415" s="29" t="s">
        <v>682</v>
      </c>
      <c r="C415" s="19" t="s">
        <v>447</v>
      </c>
      <c r="D415" s="29" t="s">
        <v>163</v>
      </c>
      <c r="E415" s="45"/>
      <c r="F415" s="38"/>
      <c r="G415" s="38"/>
      <c r="H415" s="38"/>
      <c r="I415" s="38"/>
      <c r="J415" s="114">
        <f t="shared" si="21"/>
        <v>0</v>
      </c>
      <c r="K415" s="50"/>
      <c r="L415" s="2"/>
      <c r="N415" s="2"/>
      <c r="P415" s="2"/>
      <c r="R415" s="2"/>
      <c r="T415" s="2"/>
      <c r="V415" s="2"/>
      <c r="X415" s="2"/>
      <c r="Z415" s="2"/>
      <c r="AB415" s="2"/>
      <c r="AD415" s="2"/>
      <c r="AF415" s="2"/>
      <c r="AH415" s="2"/>
      <c r="AJ415" s="2"/>
      <c r="AL415" s="2"/>
      <c r="AN415" s="2"/>
      <c r="AP415" s="2"/>
      <c r="AR415" s="2"/>
      <c r="AT415" s="2"/>
      <c r="AV415" s="2"/>
      <c r="AX415" s="2"/>
      <c r="AZ415" s="2"/>
      <c r="BB415" s="2"/>
      <c r="BD415" s="2"/>
      <c r="BF415" s="2"/>
      <c r="BH415" s="2"/>
      <c r="BJ415" s="2"/>
      <c r="BL415" s="2"/>
      <c r="BN415" s="2"/>
      <c r="BP415" s="3"/>
      <c r="BR415" s="3"/>
      <c r="BT415" s="3"/>
      <c r="BV415" s="3"/>
      <c r="BX415" s="3"/>
      <c r="BZ415" s="3"/>
      <c r="CB415" s="3"/>
      <c r="CD415" s="3"/>
      <c r="CF415" s="3"/>
      <c r="CH415" s="3"/>
      <c r="CJ415" s="3"/>
      <c r="CL415" s="3"/>
      <c r="CN415" s="3"/>
      <c r="CP415" s="3"/>
      <c r="CR415" s="3"/>
      <c r="CT415" s="3"/>
      <c r="CV415" s="3"/>
      <c r="CX415" s="3"/>
      <c r="CZ415" s="3"/>
      <c r="DB415" s="3"/>
      <c r="DD415" s="3"/>
      <c r="DF415" s="3"/>
      <c r="DH415" s="3"/>
      <c r="DJ415" s="3"/>
      <c r="DL415" s="3"/>
      <c r="DN415" s="3"/>
      <c r="DP415" s="3"/>
      <c r="DR415" s="3"/>
      <c r="DT415" s="3"/>
      <c r="DV415" s="3"/>
      <c r="DX415" s="3"/>
      <c r="DZ415" s="3"/>
      <c r="EB415" s="3"/>
      <c r="ED415" s="3"/>
      <c r="EF415" s="3"/>
      <c r="EH415" s="3"/>
      <c r="EJ415" s="3"/>
      <c r="EL415" s="3"/>
      <c r="EN415" s="3"/>
      <c r="EP415" s="3"/>
      <c r="ER415" s="3"/>
      <c r="ET415" s="3"/>
      <c r="EV415" s="3"/>
      <c r="EX415" s="3"/>
      <c r="EY415" s="3"/>
    </row>
    <row r="416" spans="1:155" s="1" customFormat="1" ht="12.75" outlineLevel="2">
      <c r="A416" s="84">
        <v>275</v>
      </c>
      <c r="B416" s="69" t="s">
        <v>292</v>
      </c>
      <c r="C416" s="19">
        <v>4</v>
      </c>
      <c r="D416" s="69" t="s">
        <v>293</v>
      </c>
      <c r="E416" s="46"/>
      <c r="F416" s="38"/>
      <c r="G416" s="38"/>
      <c r="H416" s="38"/>
      <c r="I416" s="38"/>
      <c r="J416" s="114">
        <f t="shared" si="21"/>
        <v>0</v>
      </c>
      <c r="K416" s="50"/>
      <c r="L416" s="2"/>
      <c r="N416" s="2"/>
      <c r="O416" s="4"/>
      <c r="P416" s="2"/>
      <c r="R416" s="2"/>
      <c r="T416" s="2"/>
      <c r="V416" s="2"/>
      <c r="X416" s="2"/>
      <c r="Z416" s="2"/>
      <c r="AB416" s="2"/>
      <c r="AD416" s="2"/>
      <c r="AF416" s="2"/>
      <c r="AH416" s="2"/>
      <c r="AJ416" s="2"/>
      <c r="AL416" s="2"/>
      <c r="AN416" s="2"/>
      <c r="AP416" s="2"/>
      <c r="AR416" s="2"/>
      <c r="AT416" s="2"/>
      <c r="AV416" s="2"/>
      <c r="AX416" s="2"/>
      <c r="AZ416" s="2"/>
      <c r="BB416" s="2"/>
      <c r="BD416" s="2"/>
      <c r="BF416" s="2"/>
      <c r="BH416" s="2"/>
      <c r="BJ416" s="2"/>
      <c r="BL416" s="2"/>
      <c r="BN416" s="2"/>
      <c r="BP416" s="3"/>
      <c r="BR416" s="3"/>
      <c r="BT416" s="3"/>
      <c r="BV416" s="3"/>
      <c r="BX416" s="3"/>
      <c r="BZ416" s="3"/>
      <c r="CB416" s="3"/>
      <c r="CD416" s="3"/>
      <c r="CF416" s="3"/>
      <c r="CH416" s="3"/>
      <c r="CJ416" s="3"/>
      <c r="CL416" s="3"/>
      <c r="CN416" s="3"/>
      <c r="CP416" s="3"/>
      <c r="CR416" s="3"/>
      <c r="CT416" s="3"/>
      <c r="CV416" s="3"/>
      <c r="CX416" s="3"/>
      <c r="CZ416" s="3"/>
      <c r="DB416" s="3"/>
      <c r="DD416" s="3"/>
      <c r="DF416" s="3"/>
      <c r="DH416" s="3"/>
      <c r="DJ416" s="3"/>
      <c r="DL416" s="3"/>
      <c r="DN416" s="3"/>
      <c r="DP416" s="3"/>
      <c r="DR416" s="3"/>
      <c r="DT416" s="3"/>
      <c r="DV416" s="3"/>
      <c r="DX416" s="3"/>
      <c r="DZ416" s="3"/>
      <c r="EB416" s="3"/>
      <c r="ED416" s="3"/>
      <c r="EF416" s="3"/>
      <c r="EH416" s="3"/>
      <c r="EJ416" s="3"/>
      <c r="EL416" s="3"/>
      <c r="EN416" s="3"/>
      <c r="EP416" s="3"/>
      <c r="ER416" s="3"/>
      <c r="ET416" s="3"/>
      <c r="EV416" s="3"/>
      <c r="EX416" s="3"/>
      <c r="EY416" s="3"/>
    </row>
    <row r="417" spans="1:11" s="5" customFormat="1" ht="13.5" customHeight="1" outlineLevel="2">
      <c r="A417" s="90">
        <v>17</v>
      </c>
      <c r="B417" s="71" t="s">
        <v>1075</v>
      </c>
      <c r="C417" s="20">
        <v>4</v>
      </c>
      <c r="D417" s="71" t="s">
        <v>491</v>
      </c>
      <c r="E417" s="48"/>
      <c r="F417" s="38"/>
      <c r="G417" s="38"/>
      <c r="H417" s="38"/>
      <c r="I417" s="38"/>
      <c r="J417" s="114">
        <f t="shared" si="21"/>
        <v>0</v>
      </c>
      <c r="K417" s="50"/>
    </row>
    <row r="418" spans="1:155" s="1" customFormat="1" ht="12.75" outlineLevel="2">
      <c r="A418" s="91">
        <v>23</v>
      </c>
      <c r="B418" s="71" t="s">
        <v>1078</v>
      </c>
      <c r="C418" s="21">
        <v>4</v>
      </c>
      <c r="D418" s="71" t="s">
        <v>486</v>
      </c>
      <c r="E418" s="48"/>
      <c r="F418" s="38"/>
      <c r="G418" s="38"/>
      <c r="H418" s="38"/>
      <c r="I418" s="38"/>
      <c r="J418" s="114">
        <f t="shared" si="21"/>
        <v>0</v>
      </c>
      <c r="K418" s="50"/>
      <c r="L418" s="2"/>
      <c r="N418" s="2"/>
      <c r="P418" s="2"/>
      <c r="R418" s="2"/>
      <c r="T418" s="2"/>
      <c r="V418" s="2"/>
      <c r="X418" s="2"/>
      <c r="Z418" s="2"/>
      <c r="AB418" s="2"/>
      <c r="AD418" s="2"/>
      <c r="AF418" s="2"/>
      <c r="AH418" s="2"/>
      <c r="AJ418" s="2"/>
      <c r="AL418" s="2"/>
      <c r="AN418" s="2"/>
      <c r="AP418" s="2"/>
      <c r="AR418" s="2"/>
      <c r="AT418" s="2"/>
      <c r="AV418" s="2"/>
      <c r="AX418" s="2"/>
      <c r="AZ418" s="2"/>
      <c r="BB418" s="2"/>
      <c r="BD418" s="2"/>
      <c r="BF418" s="2"/>
      <c r="BH418" s="2"/>
      <c r="BJ418" s="2"/>
      <c r="BL418" s="2"/>
      <c r="BN418" s="2"/>
      <c r="BP418" s="3"/>
      <c r="BR418" s="3"/>
      <c r="BT418" s="3"/>
      <c r="BV418" s="3"/>
      <c r="BX418" s="3"/>
      <c r="BZ418" s="3"/>
      <c r="CB418" s="3"/>
      <c r="CD418" s="3"/>
      <c r="CF418" s="3"/>
      <c r="CH418" s="3"/>
      <c r="CJ418" s="3"/>
      <c r="CL418" s="3"/>
      <c r="CN418" s="3"/>
      <c r="CP418" s="3"/>
      <c r="CR418" s="3"/>
      <c r="CT418" s="3"/>
      <c r="CV418" s="3"/>
      <c r="CX418" s="3"/>
      <c r="CZ418" s="3"/>
      <c r="DB418" s="3"/>
      <c r="DD418" s="3"/>
      <c r="DF418" s="3"/>
      <c r="DH418" s="3"/>
      <c r="DJ418" s="3"/>
      <c r="DL418" s="3"/>
      <c r="DN418" s="3"/>
      <c r="DP418" s="3"/>
      <c r="DR418" s="3"/>
      <c r="DT418" s="3"/>
      <c r="DV418" s="3"/>
      <c r="DX418" s="3"/>
      <c r="DZ418" s="3"/>
      <c r="EB418" s="3"/>
      <c r="ED418" s="3"/>
      <c r="EF418" s="3"/>
      <c r="EH418" s="3"/>
      <c r="EJ418" s="3"/>
      <c r="EL418" s="3"/>
      <c r="EN418" s="3"/>
      <c r="EP418" s="3"/>
      <c r="ER418" s="3"/>
      <c r="ET418" s="3"/>
      <c r="EV418" s="3"/>
      <c r="EX418" s="3"/>
      <c r="EY418" s="3"/>
    </row>
    <row r="419" spans="1:11" s="6" customFormat="1" ht="12.75">
      <c r="A419" s="133" t="s">
        <v>1751</v>
      </c>
      <c r="B419" s="133"/>
      <c r="C419" s="133"/>
      <c r="D419" s="133"/>
      <c r="E419" s="108"/>
      <c r="F419" s="109">
        <f>SUM(F420:F431)</f>
        <v>0</v>
      </c>
      <c r="G419" s="109">
        <f>SUM(G420:G431)</f>
        <v>0</v>
      </c>
      <c r="H419" s="109">
        <f>SUM(H420:H431)</f>
        <v>0</v>
      </c>
      <c r="I419" s="109">
        <f>SUM(I420:I431)</f>
        <v>0</v>
      </c>
      <c r="J419" s="117">
        <f t="shared" si="21"/>
        <v>0</v>
      </c>
      <c r="K419" s="111">
        <f>IF(J419&gt;E326,0,E326-J419)</f>
        <v>51</v>
      </c>
    </row>
    <row r="420" spans="1:11" s="5" customFormat="1" ht="12.75" outlineLevel="2">
      <c r="A420" s="84">
        <v>291</v>
      </c>
      <c r="B420" s="69" t="s">
        <v>303</v>
      </c>
      <c r="C420" s="16">
        <v>4</v>
      </c>
      <c r="D420" s="69" t="s">
        <v>486</v>
      </c>
      <c r="E420" s="46"/>
      <c r="F420" s="38"/>
      <c r="G420" s="38"/>
      <c r="H420" s="38"/>
      <c r="I420" s="38"/>
      <c r="J420" s="114">
        <f aca="true" t="shared" si="22" ref="J420:J432">SUM(F420:I420)</f>
        <v>0</v>
      </c>
      <c r="K420" s="50"/>
    </row>
    <row r="421" spans="1:155" s="1" customFormat="1" ht="12.75" outlineLevel="2">
      <c r="A421" s="85">
        <v>295</v>
      </c>
      <c r="B421" s="68" t="s">
        <v>304</v>
      </c>
      <c r="C421" s="17">
        <v>4</v>
      </c>
      <c r="D421" s="68" t="s">
        <v>1688</v>
      </c>
      <c r="E421" s="44"/>
      <c r="F421" s="38"/>
      <c r="G421" s="38"/>
      <c r="H421" s="38"/>
      <c r="I421" s="38"/>
      <c r="J421" s="114">
        <f t="shared" si="22"/>
        <v>0</v>
      </c>
      <c r="K421" s="50"/>
      <c r="L421" s="2"/>
      <c r="N421" s="2"/>
      <c r="P421" s="2"/>
      <c r="R421" s="2"/>
      <c r="T421" s="2"/>
      <c r="V421" s="2"/>
      <c r="X421" s="2"/>
      <c r="Z421" s="2"/>
      <c r="AB421" s="2"/>
      <c r="AD421" s="2"/>
      <c r="AF421" s="2"/>
      <c r="AH421" s="2"/>
      <c r="AJ421" s="2"/>
      <c r="AL421" s="2"/>
      <c r="AN421" s="2"/>
      <c r="AP421" s="2"/>
      <c r="AR421" s="2"/>
      <c r="AT421" s="2"/>
      <c r="AV421" s="2"/>
      <c r="AX421" s="2"/>
      <c r="AZ421" s="2"/>
      <c r="BB421" s="2"/>
      <c r="BD421" s="2"/>
      <c r="BF421" s="2"/>
      <c r="BH421" s="2"/>
      <c r="BJ421" s="2"/>
      <c r="BL421" s="2"/>
      <c r="BN421" s="2"/>
      <c r="BP421" s="3"/>
      <c r="BR421" s="3"/>
      <c r="BT421" s="3"/>
      <c r="BV421" s="3"/>
      <c r="BX421" s="3"/>
      <c r="BZ421" s="3"/>
      <c r="CB421" s="3"/>
      <c r="CD421" s="3"/>
      <c r="CF421" s="3"/>
      <c r="CH421" s="3"/>
      <c r="CJ421" s="3"/>
      <c r="CL421" s="3"/>
      <c r="CN421" s="3"/>
      <c r="CP421" s="3"/>
      <c r="CR421" s="3"/>
      <c r="CT421" s="3"/>
      <c r="CV421" s="3"/>
      <c r="CX421" s="3"/>
      <c r="CZ421" s="3"/>
      <c r="DB421" s="3"/>
      <c r="DD421" s="3"/>
      <c r="DF421" s="3"/>
      <c r="DH421" s="3"/>
      <c r="DJ421" s="3"/>
      <c r="DL421" s="3"/>
      <c r="DN421" s="3"/>
      <c r="DP421" s="3"/>
      <c r="DR421" s="3"/>
      <c r="DT421" s="3"/>
      <c r="DV421" s="3"/>
      <c r="DX421" s="3"/>
      <c r="DZ421" s="3"/>
      <c r="EB421" s="3"/>
      <c r="ED421" s="3"/>
      <c r="EF421" s="3"/>
      <c r="EH421" s="3"/>
      <c r="EJ421" s="3"/>
      <c r="EL421" s="3"/>
      <c r="EN421" s="3"/>
      <c r="EP421" s="3"/>
      <c r="ER421" s="3"/>
      <c r="ET421" s="3"/>
      <c r="EV421" s="3"/>
      <c r="EX421" s="3"/>
      <c r="EY421" s="3"/>
    </row>
    <row r="422" spans="1:155" s="1" customFormat="1" ht="12.75" outlineLevel="2">
      <c r="A422" s="85">
        <v>299</v>
      </c>
      <c r="B422" s="69" t="s">
        <v>307</v>
      </c>
      <c r="C422" s="19">
        <v>4</v>
      </c>
      <c r="D422" s="69" t="s">
        <v>168</v>
      </c>
      <c r="E422" s="46"/>
      <c r="F422" s="38"/>
      <c r="G422" s="38"/>
      <c r="H422" s="38"/>
      <c r="I422" s="38"/>
      <c r="J422" s="114">
        <f t="shared" si="22"/>
        <v>0</v>
      </c>
      <c r="K422" s="50"/>
      <c r="L422" s="2"/>
      <c r="N422" s="2"/>
      <c r="P422" s="2"/>
      <c r="R422" s="2"/>
      <c r="T422" s="2"/>
      <c r="V422" s="2"/>
      <c r="X422" s="2"/>
      <c r="Z422" s="2"/>
      <c r="AB422" s="2"/>
      <c r="AD422" s="2"/>
      <c r="AF422" s="2"/>
      <c r="AH422" s="2"/>
      <c r="AJ422" s="2"/>
      <c r="AL422" s="2"/>
      <c r="AN422" s="2"/>
      <c r="AP422" s="2"/>
      <c r="AR422" s="2"/>
      <c r="AT422" s="2"/>
      <c r="AV422" s="2"/>
      <c r="AX422" s="2"/>
      <c r="AZ422" s="2"/>
      <c r="BB422" s="2"/>
      <c r="BD422" s="2"/>
      <c r="BF422" s="2"/>
      <c r="BH422" s="2"/>
      <c r="BJ422" s="2"/>
      <c r="BL422" s="2"/>
      <c r="BN422" s="2"/>
      <c r="BP422" s="3"/>
      <c r="BR422" s="3"/>
      <c r="BT422" s="3"/>
      <c r="BV422" s="3"/>
      <c r="BX422" s="3"/>
      <c r="BZ422" s="3"/>
      <c r="CB422" s="3"/>
      <c r="CD422" s="3"/>
      <c r="CF422" s="3"/>
      <c r="CH422" s="3"/>
      <c r="CJ422" s="3"/>
      <c r="CL422" s="3"/>
      <c r="CN422" s="3"/>
      <c r="CP422" s="3"/>
      <c r="CR422" s="3"/>
      <c r="CT422" s="3"/>
      <c r="CV422" s="3"/>
      <c r="CX422" s="3"/>
      <c r="CZ422" s="3"/>
      <c r="DB422" s="3"/>
      <c r="DD422" s="3"/>
      <c r="DF422" s="3"/>
      <c r="DH422" s="3"/>
      <c r="DJ422" s="3"/>
      <c r="DL422" s="3"/>
      <c r="DN422" s="3"/>
      <c r="DP422" s="3"/>
      <c r="DR422" s="3"/>
      <c r="DT422" s="3"/>
      <c r="DV422" s="3"/>
      <c r="DX422" s="3"/>
      <c r="DZ422" s="3"/>
      <c r="EB422" s="3"/>
      <c r="ED422" s="3"/>
      <c r="EF422" s="3"/>
      <c r="EH422" s="3"/>
      <c r="EJ422" s="3"/>
      <c r="EL422" s="3"/>
      <c r="EN422" s="3"/>
      <c r="EP422" s="3"/>
      <c r="ER422" s="3"/>
      <c r="ET422" s="3"/>
      <c r="EV422" s="3"/>
      <c r="EX422" s="3"/>
      <c r="EY422" s="3"/>
    </row>
    <row r="423" spans="1:155" s="1" customFormat="1" ht="12.75" outlineLevel="2">
      <c r="A423" s="85">
        <v>279</v>
      </c>
      <c r="B423" s="69" t="s">
        <v>295</v>
      </c>
      <c r="C423" s="19">
        <v>4</v>
      </c>
      <c r="D423" s="69" t="s">
        <v>486</v>
      </c>
      <c r="E423" s="46"/>
      <c r="F423" s="38"/>
      <c r="G423" s="38"/>
      <c r="H423" s="38"/>
      <c r="I423" s="38"/>
      <c r="J423" s="114">
        <f t="shared" si="22"/>
        <v>0</v>
      </c>
      <c r="K423" s="50"/>
      <c r="L423" s="2"/>
      <c r="N423" s="2"/>
      <c r="P423" s="2"/>
      <c r="R423" s="2"/>
      <c r="T423" s="2"/>
      <c r="V423" s="2"/>
      <c r="X423" s="2"/>
      <c r="Z423" s="2"/>
      <c r="AB423" s="2"/>
      <c r="AD423" s="2"/>
      <c r="AF423" s="2"/>
      <c r="AH423" s="2"/>
      <c r="AJ423" s="2"/>
      <c r="AL423" s="2"/>
      <c r="AN423" s="2"/>
      <c r="AP423" s="2"/>
      <c r="AR423" s="2"/>
      <c r="AT423" s="2"/>
      <c r="AV423" s="2"/>
      <c r="AX423" s="2"/>
      <c r="AZ423" s="2"/>
      <c r="BB423" s="2"/>
      <c r="BD423" s="2"/>
      <c r="BF423" s="2"/>
      <c r="BH423" s="2"/>
      <c r="BJ423" s="2"/>
      <c r="BL423" s="2"/>
      <c r="BN423" s="2"/>
      <c r="BP423" s="3"/>
      <c r="BR423" s="3"/>
      <c r="BT423" s="3"/>
      <c r="BV423" s="3"/>
      <c r="BX423" s="3"/>
      <c r="BZ423" s="3"/>
      <c r="CB423" s="3"/>
      <c r="CD423" s="3"/>
      <c r="CF423" s="3"/>
      <c r="CH423" s="3"/>
      <c r="CJ423" s="3"/>
      <c r="CL423" s="3"/>
      <c r="CN423" s="3"/>
      <c r="CP423" s="3"/>
      <c r="CR423" s="3"/>
      <c r="CT423" s="3"/>
      <c r="CV423" s="3"/>
      <c r="CX423" s="3"/>
      <c r="CZ423" s="3"/>
      <c r="DB423" s="3"/>
      <c r="DD423" s="3"/>
      <c r="DF423" s="3"/>
      <c r="DH423" s="3"/>
      <c r="DJ423" s="3"/>
      <c r="DL423" s="3"/>
      <c r="DN423" s="3"/>
      <c r="DP423" s="3"/>
      <c r="DR423" s="3"/>
      <c r="DT423" s="3"/>
      <c r="DV423" s="3"/>
      <c r="DX423" s="3"/>
      <c r="DZ423" s="3"/>
      <c r="EB423" s="3"/>
      <c r="ED423" s="3"/>
      <c r="EF423" s="3"/>
      <c r="EH423" s="3"/>
      <c r="EJ423" s="3"/>
      <c r="EL423" s="3"/>
      <c r="EN423" s="3"/>
      <c r="EP423" s="3"/>
      <c r="ER423" s="3"/>
      <c r="ET423" s="3"/>
      <c r="EV423" s="3"/>
      <c r="EX423" s="3"/>
      <c r="EY423" s="3"/>
    </row>
    <row r="424" spans="1:155" s="1" customFormat="1" ht="12.75" outlineLevel="2">
      <c r="A424" s="89">
        <v>257</v>
      </c>
      <c r="B424" s="29" t="s">
        <v>699</v>
      </c>
      <c r="C424" s="19" t="s">
        <v>447</v>
      </c>
      <c r="D424" s="29" t="s">
        <v>486</v>
      </c>
      <c r="E424" s="45"/>
      <c r="F424" s="38"/>
      <c r="G424" s="38"/>
      <c r="H424" s="38"/>
      <c r="I424" s="38"/>
      <c r="J424" s="114">
        <f t="shared" si="22"/>
        <v>0</v>
      </c>
      <c r="K424" s="50"/>
      <c r="L424" s="2"/>
      <c r="N424" s="2"/>
      <c r="P424" s="2"/>
      <c r="R424" s="2"/>
      <c r="T424" s="2"/>
      <c r="V424" s="2"/>
      <c r="X424" s="2"/>
      <c r="Z424" s="2"/>
      <c r="AB424" s="2"/>
      <c r="AD424" s="2"/>
      <c r="AF424" s="2"/>
      <c r="AH424" s="2"/>
      <c r="AJ424" s="2"/>
      <c r="AL424" s="2"/>
      <c r="AN424" s="2"/>
      <c r="AP424" s="2"/>
      <c r="AR424" s="2"/>
      <c r="AT424" s="2"/>
      <c r="AV424" s="2"/>
      <c r="AX424" s="2"/>
      <c r="AZ424" s="2"/>
      <c r="BB424" s="2"/>
      <c r="BD424" s="2"/>
      <c r="BF424" s="2"/>
      <c r="BH424" s="2"/>
      <c r="BJ424" s="2"/>
      <c r="BL424" s="2"/>
      <c r="BN424" s="2"/>
      <c r="BP424" s="3"/>
      <c r="BR424" s="3"/>
      <c r="BT424" s="3"/>
      <c r="BV424" s="3"/>
      <c r="BX424" s="3"/>
      <c r="BZ424" s="3"/>
      <c r="CB424" s="3"/>
      <c r="CD424" s="3"/>
      <c r="CF424" s="3"/>
      <c r="CH424" s="3"/>
      <c r="CJ424" s="3"/>
      <c r="CL424" s="3"/>
      <c r="CN424" s="3"/>
      <c r="CP424" s="3"/>
      <c r="CR424" s="3"/>
      <c r="CT424" s="3"/>
      <c r="CV424" s="3"/>
      <c r="CX424" s="3"/>
      <c r="CZ424" s="3"/>
      <c r="DB424" s="3"/>
      <c r="DD424" s="3"/>
      <c r="DF424" s="3"/>
      <c r="DH424" s="3"/>
      <c r="DJ424" s="3"/>
      <c r="DL424" s="3"/>
      <c r="DN424" s="3"/>
      <c r="DP424" s="3"/>
      <c r="DR424" s="3"/>
      <c r="DT424" s="3"/>
      <c r="DV424" s="3"/>
      <c r="DX424" s="3"/>
      <c r="DZ424" s="3"/>
      <c r="EB424" s="3"/>
      <c r="ED424" s="3"/>
      <c r="EF424" s="3"/>
      <c r="EH424" s="3"/>
      <c r="EJ424" s="3"/>
      <c r="EL424" s="3"/>
      <c r="EN424" s="3"/>
      <c r="EP424" s="3"/>
      <c r="ER424" s="3"/>
      <c r="ET424" s="3"/>
      <c r="EV424" s="3"/>
      <c r="EX424" s="3"/>
      <c r="EY424" s="3"/>
    </row>
    <row r="425" spans="1:155" s="1" customFormat="1" ht="12.75" outlineLevel="2">
      <c r="A425" s="85">
        <v>283</v>
      </c>
      <c r="B425" s="69" t="s">
        <v>296</v>
      </c>
      <c r="C425" s="19">
        <v>4</v>
      </c>
      <c r="D425" s="69" t="s">
        <v>168</v>
      </c>
      <c r="E425" s="46"/>
      <c r="F425" s="38"/>
      <c r="G425" s="38"/>
      <c r="H425" s="38"/>
      <c r="I425" s="38"/>
      <c r="J425" s="114">
        <f t="shared" si="22"/>
        <v>0</v>
      </c>
      <c r="K425" s="50"/>
      <c r="L425" s="2"/>
      <c r="N425" s="2"/>
      <c r="P425" s="2"/>
      <c r="R425" s="2"/>
      <c r="T425" s="2"/>
      <c r="V425" s="2"/>
      <c r="X425" s="2"/>
      <c r="Z425" s="2"/>
      <c r="AB425" s="2"/>
      <c r="AD425" s="2"/>
      <c r="AF425" s="2"/>
      <c r="AH425" s="2"/>
      <c r="AJ425" s="2"/>
      <c r="AL425" s="2"/>
      <c r="AN425" s="2"/>
      <c r="AP425" s="2"/>
      <c r="AR425" s="2"/>
      <c r="AT425" s="2"/>
      <c r="AV425" s="2"/>
      <c r="AX425" s="2"/>
      <c r="AZ425" s="2"/>
      <c r="BB425" s="2"/>
      <c r="BD425" s="2"/>
      <c r="BF425" s="2"/>
      <c r="BH425" s="2"/>
      <c r="BJ425" s="2"/>
      <c r="BL425" s="2"/>
      <c r="BN425" s="2"/>
      <c r="BP425" s="3"/>
      <c r="BR425" s="3"/>
      <c r="BT425" s="3"/>
      <c r="BV425" s="3"/>
      <c r="BX425" s="3"/>
      <c r="BZ425" s="3"/>
      <c r="CB425" s="3"/>
      <c r="CD425" s="3"/>
      <c r="CF425" s="3"/>
      <c r="CH425" s="3"/>
      <c r="CJ425" s="3"/>
      <c r="CL425" s="3"/>
      <c r="CN425" s="3"/>
      <c r="CP425" s="3"/>
      <c r="CR425" s="3"/>
      <c r="CT425" s="3"/>
      <c r="CV425" s="3"/>
      <c r="CX425" s="3"/>
      <c r="CZ425" s="3"/>
      <c r="DB425" s="3"/>
      <c r="DD425" s="3"/>
      <c r="DF425" s="3"/>
      <c r="DH425" s="3"/>
      <c r="DJ425" s="3"/>
      <c r="DL425" s="3"/>
      <c r="DN425" s="3"/>
      <c r="DP425" s="3"/>
      <c r="DR425" s="3"/>
      <c r="DT425" s="3"/>
      <c r="DV425" s="3"/>
      <c r="DX425" s="3"/>
      <c r="DZ425" s="3"/>
      <c r="EB425" s="3"/>
      <c r="ED425" s="3"/>
      <c r="EF425" s="3"/>
      <c r="EH425" s="3"/>
      <c r="EJ425" s="3"/>
      <c r="EL425" s="3"/>
      <c r="EN425" s="3"/>
      <c r="EP425" s="3"/>
      <c r="ER425" s="3"/>
      <c r="ET425" s="3"/>
      <c r="EV425" s="3"/>
      <c r="EX425" s="3"/>
      <c r="EY425" s="3"/>
    </row>
    <row r="426" spans="1:155" s="4" customFormat="1" ht="12.75" outlineLevel="2">
      <c r="A426" s="89">
        <v>261</v>
      </c>
      <c r="B426" s="29" t="s">
        <v>702</v>
      </c>
      <c r="C426" s="19" t="s">
        <v>447</v>
      </c>
      <c r="D426" s="29" t="s">
        <v>168</v>
      </c>
      <c r="E426" s="45"/>
      <c r="F426" s="38"/>
      <c r="G426" s="38"/>
      <c r="H426" s="38"/>
      <c r="I426" s="38"/>
      <c r="J426" s="114">
        <f t="shared" si="22"/>
        <v>0</v>
      </c>
      <c r="K426" s="50"/>
      <c r="L426" s="2"/>
      <c r="N426" s="2"/>
      <c r="P426" s="2"/>
      <c r="R426" s="2"/>
      <c r="T426" s="2"/>
      <c r="V426" s="2"/>
      <c r="X426" s="2"/>
      <c r="Z426" s="2"/>
      <c r="AB426" s="2"/>
      <c r="AD426" s="2"/>
      <c r="AF426" s="2"/>
      <c r="AH426" s="2"/>
      <c r="AJ426" s="2"/>
      <c r="AL426" s="2"/>
      <c r="AN426" s="2"/>
      <c r="AP426" s="2"/>
      <c r="AQ426" s="1"/>
      <c r="AR426" s="2"/>
      <c r="AT426" s="2"/>
      <c r="AV426" s="2"/>
      <c r="AX426" s="2"/>
      <c r="AZ426" s="2"/>
      <c r="BB426" s="2"/>
      <c r="BD426" s="2"/>
      <c r="BF426" s="2"/>
      <c r="BH426" s="2"/>
      <c r="BJ426" s="2"/>
      <c r="BL426" s="2"/>
      <c r="BN426" s="2"/>
      <c r="BP426" s="3"/>
      <c r="BR426" s="3"/>
      <c r="BT426" s="3"/>
      <c r="BV426" s="3"/>
      <c r="BX426" s="3"/>
      <c r="BZ426" s="3"/>
      <c r="CB426" s="3"/>
      <c r="CD426" s="3"/>
      <c r="CF426" s="3"/>
      <c r="CH426" s="3"/>
      <c r="CJ426" s="3"/>
      <c r="CL426" s="3"/>
      <c r="CN426" s="3"/>
      <c r="CP426" s="3"/>
      <c r="CR426" s="3"/>
      <c r="CT426" s="3"/>
      <c r="CV426" s="3"/>
      <c r="CX426" s="3"/>
      <c r="CZ426" s="3"/>
      <c r="DB426" s="3"/>
      <c r="DD426" s="3"/>
      <c r="DF426" s="3"/>
      <c r="DH426" s="3"/>
      <c r="DJ426" s="3"/>
      <c r="DL426" s="3"/>
      <c r="DN426" s="3"/>
      <c r="DP426" s="3"/>
      <c r="DR426" s="3"/>
      <c r="DT426" s="3"/>
      <c r="DV426" s="3"/>
      <c r="DX426" s="3"/>
      <c r="DZ426" s="3"/>
      <c r="EB426" s="3"/>
      <c r="ED426" s="3"/>
      <c r="EF426" s="3"/>
      <c r="EH426" s="3"/>
      <c r="EJ426" s="3"/>
      <c r="EL426" s="3"/>
      <c r="EN426" s="3"/>
      <c r="EP426" s="3"/>
      <c r="ER426" s="3"/>
      <c r="ET426" s="3"/>
      <c r="EV426" s="3"/>
      <c r="EX426" s="3"/>
      <c r="EY426" s="3"/>
    </row>
    <row r="427" spans="1:155" s="1" customFormat="1" ht="12.75" outlineLevel="2">
      <c r="A427" s="85">
        <v>303</v>
      </c>
      <c r="B427" s="69" t="s">
        <v>308</v>
      </c>
      <c r="C427" s="19">
        <v>4</v>
      </c>
      <c r="D427" s="69" t="s">
        <v>487</v>
      </c>
      <c r="E427" s="46"/>
      <c r="F427" s="38"/>
      <c r="G427" s="38"/>
      <c r="H427" s="38"/>
      <c r="I427" s="38"/>
      <c r="J427" s="114">
        <f t="shared" si="22"/>
        <v>0</v>
      </c>
      <c r="K427" s="50"/>
      <c r="L427" s="2"/>
      <c r="N427" s="2"/>
      <c r="P427" s="2"/>
      <c r="R427" s="2"/>
      <c r="T427" s="2"/>
      <c r="V427" s="2"/>
      <c r="X427" s="2"/>
      <c r="Z427" s="2"/>
      <c r="AB427" s="2"/>
      <c r="AD427" s="2"/>
      <c r="AF427" s="2"/>
      <c r="AH427" s="2"/>
      <c r="AJ427" s="2"/>
      <c r="AL427" s="2"/>
      <c r="AN427" s="2"/>
      <c r="AP427" s="2"/>
      <c r="AR427" s="2"/>
      <c r="AT427" s="2"/>
      <c r="AV427" s="2"/>
      <c r="AX427" s="2"/>
      <c r="AZ427" s="2"/>
      <c r="BB427" s="2"/>
      <c r="BD427" s="2"/>
      <c r="BF427" s="2"/>
      <c r="BH427" s="2"/>
      <c r="BJ427" s="2"/>
      <c r="BL427" s="2"/>
      <c r="BN427" s="2"/>
      <c r="BP427" s="3"/>
      <c r="BR427" s="3"/>
      <c r="BT427" s="3"/>
      <c r="BV427" s="3"/>
      <c r="BX427" s="3"/>
      <c r="BZ427" s="3"/>
      <c r="CB427" s="3"/>
      <c r="CD427" s="3"/>
      <c r="CF427" s="3"/>
      <c r="CH427" s="3"/>
      <c r="CJ427" s="3"/>
      <c r="CL427" s="3"/>
      <c r="CN427" s="3"/>
      <c r="CP427" s="3"/>
      <c r="CR427" s="3"/>
      <c r="CT427" s="3"/>
      <c r="CV427" s="3"/>
      <c r="CX427" s="3"/>
      <c r="CZ427" s="3"/>
      <c r="DB427" s="3"/>
      <c r="DD427" s="3"/>
      <c r="DF427" s="3"/>
      <c r="DH427" s="3"/>
      <c r="DJ427" s="3"/>
      <c r="DL427" s="3"/>
      <c r="DN427" s="3"/>
      <c r="DP427" s="3"/>
      <c r="DR427" s="3"/>
      <c r="DT427" s="3"/>
      <c r="DV427" s="3"/>
      <c r="DX427" s="3"/>
      <c r="DZ427" s="3"/>
      <c r="EB427" s="3"/>
      <c r="ED427" s="3"/>
      <c r="EF427" s="3"/>
      <c r="EH427" s="3"/>
      <c r="EJ427" s="3"/>
      <c r="EL427" s="3"/>
      <c r="EN427" s="3"/>
      <c r="EP427" s="3"/>
      <c r="ER427" s="3"/>
      <c r="ET427" s="3"/>
      <c r="EV427" s="3"/>
      <c r="EX427" s="3"/>
      <c r="EY427" s="3"/>
    </row>
    <row r="428" spans="1:155" s="1" customFormat="1" ht="12.75" outlineLevel="2">
      <c r="A428" s="85">
        <v>307</v>
      </c>
      <c r="B428" s="69" t="s">
        <v>309</v>
      </c>
      <c r="C428" s="19">
        <v>4</v>
      </c>
      <c r="D428" s="69" t="s">
        <v>1053</v>
      </c>
      <c r="E428" s="46"/>
      <c r="F428" s="38"/>
      <c r="G428" s="38"/>
      <c r="H428" s="38"/>
      <c r="I428" s="38"/>
      <c r="J428" s="114">
        <f t="shared" si="22"/>
        <v>0</v>
      </c>
      <c r="K428" s="50"/>
      <c r="L428" s="2"/>
      <c r="N428" s="2"/>
      <c r="P428" s="2"/>
      <c r="R428" s="2"/>
      <c r="T428" s="2"/>
      <c r="V428" s="2"/>
      <c r="X428" s="2"/>
      <c r="Z428" s="2"/>
      <c r="AB428" s="2"/>
      <c r="AD428" s="2"/>
      <c r="AF428" s="2"/>
      <c r="AH428" s="2"/>
      <c r="AJ428" s="2"/>
      <c r="AL428" s="2"/>
      <c r="AN428" s="2"/>
      <c r="AP428" s="2"/>
      <c r="AR428" s="2"/>
      <c r="AT428" s="2"/>
      <c r="AV428" s="2"/>
      <c r="AX428" s="2"/>
      <c r="AZ428" s="2"/>
      <c r="BB428" s="2"/>
      <c r="BD428" s="2"/>
      <c r="BF428" s="2"/>
      <c r="BH428" s="2"/>
      <c r="BJ428" s="2"/>
      <c r="BL428" s="2"/>
      <c r="BN428" s="2"/>
      <c r="BP428" s="3"/>
      <c r="BR428" s="3"/>
      <c r="BT428" s="3"/>
      <c r="BV428" s="3"/>
      <c r="BX428" s="3"/>
      <c r="BZ428" s="3"/>
      <c r="CB428" s="3"/>
      <c r="CD428" s="3"/>
      <c r="CF428" s="3"/>
      <c r="CH428" s="3"/>
      <c r="CJ428" s="3"/>
      <c r="CL428" s="3"/>
      <c r="CN428" s="3"/>
      <c r="CP428" s="3"/>
      <c r="CR428" s="3"/>
      <c r="CT428" s="3"/>
      <c r="CV428" s="3"/>
      <c r="CX428" s="3"/>
      <c r="CZ428" s="3"/>
      <c r="DB428" s="3"/>
      <c r="DD428" s="3"/>
      <c r="DF428" s="3"/>
      <c r="DH428" s="3"/>
      <c r="DJ428" s="3"/>
      <c r="DL428" s="3"/>
      <c r="DN428" s="3"/>
      <c r="DP428" s="3"/>
      <c r="DR428" s="3"/>
      <c r="DT428" s="3"/>
      <c r="DV428" s="3"/>
      <c r="DX428" s="3"/>
      <c r="DZ428" s="3"/>
      <c r="EB428" s="3"/>
      <c r="ED428" s="3"/>
      <c r="EF428" s="3"/>
      <c r="EH428" s="3"/>
      <c r="EJ428" s="3"/>
      <c r="EL428" s="3"/>
      <c r="EN428" s="3"/>
      <c r="EP428" s="3"/>
      <c r="ER428" s="3"/>
      <c r="ET428" s="3"/>
      <c r="EV428" s="3"/>
      <c r="EX428" s="3"/>
      <c r="EY428" s="3"/>
    </row>
    <row r="429" spans="1:155" s="1" customFormat="1" ht="12.75" outlineLevel="2">
      <c r="A429" s="89">
        <v>244</v>
      </c>
      <c r="B429" s="29" t="s">
        <v>697</v>
      </c>
      <c r="C429" s="19" t="s">
        <v>447</v>
      </c>
      <c r="D429" s="29" t="s">
        <v>1144</v>
      </c>
      <c r="E429" s="45"/>
      <c r="F429" s="38"/>
      <c r="G429" s="38"/>
      <c r="H429" s="38"/>
      <c r="I429" s="38"/>
      <c r="J429" s="114">
        <f t="shared" si="22"/>
        <v>0</v>
      </c>
      <c r="K429" s="50"/>
      <c r="L429" s="2"/>
      <c r="N429" s="2"/>
      <c r="P429" s="2"/>
      <c r="R429" s="2"/>
      <c r="T429" s="2"/>
      <c r="V429" s="2"/>
      <c r="X429" s="2"/>
      <c r="Z429" s="2"/>
      <c r="AB429" s="2"/>
      <c r="AD429" s="2"/>
      <c r="AF429" s="2"/>
      <c r="AH429" s="2"/>
      <c r="AJ429" s="2"/>
      <c r="AL429" s="2"/>
      <c r="AN429" s="2"/>
      <c r="AP429" s="2"/>
      <c r="AR429" s="2"/>
      <c r="AT429" s="2"/>
      <c r="AV429" s="2"/>
      <c r="AX429" s="2"/>
      <c r="AZ429" s="2"/>
      <c r="BB429" s="2"/>
      <c r="BD429" s="2"/>
      <c r="BF429" s="2"/>
      <c r="BH429" s="2"/>
      <c r="BJ429" s="2"/>
      <c r="BL429" s="2"/>
      <c r="BN429" s="2"/>
      <c r="BP429" s="3"/>
      <c r="BR429" s="3"/>
      <c r="BT429" s="3"/>
      <c r="BV429" s="3"/>
      <c r="BX429" s="3"/>
      <c r="BZ429" s="3"/>
      <c r="CB429" s="3"/>
      <c r="CD429" s="3"/>
      <c r="CF429" s="3"/>
      <c r="CH429" s="3"/>
      <c r="CJ429" s="3"/>
      <c r="CL429" s="3"/>
      <c r="CN429" s="3"/>
      <c r="CP429" s="3"/>
      <c r="CR429" s="3"/>
      <c r="CT429" s="3"/>
      <c r="CV429" s="3"/>
      <c r="CX429" s="3"/>
      <c r="CZ429" s="3"/>
      <c r="DB429" s="3"/>
      <c r="DD429" s="3"/>
      <c r="DF429" s="3"/>
      <c r="DH429" s="3"/>
      <c r="DJ429" s="3"/>
      <c r="DL429" s="3"/>
      <c r="DN429" s="3"/>
      <c r="DP429" s="3"/>
      <c r="DR429" s="3"/>
      <c r="DT429" s="3"/>
      <c r="DV429" s="3"/>
      <c r="DX429" s="3"/>
      <c r="DZ429" s="3"/>
      <c r="EB429" s="3"/>
      <c r="ED429" s="3"/>
      <c r="EF429" s="3"/>
      <c r="EH429" s="3"/>
      <c r="EJ429" s="3"/>
      <c r="EL429" s="3"/>
      <c r="EN429" s="3"/>
      <c r="EP429" s="3"/>
      <c r="ER429" s="3"/>
      <c r="ET429" s="3"/>
      <c r="EV429" s="3"/>
      <c r="EX429" s="3"/>
      <c r="EY429" s="3"/>
    </row>
    <row r="430" spans="1:155" s="1" customFormat="1" ht="12.75" outlineLevel="2">
      <c r="A430" s="89">
        <v>263</v>
      </c>
      <c r="B430" s="29" t="s">
        <v>703</v>
      </c>
      <c r="C430" s="19" t="s">
        <v>447</v>
      </c>
      <c r="D430" s="29" t="s">
        <v>168</v>
      </c>
      <c r="E430" s="45"/>
      <c r="F430" s="38"/>
      <c r="G430" s="38"/>
      <c r="H430" s="38"/>
      <c r="I430" s="38"/>
      <c r="J430" s="114">
        <f t="shared" si="22"/>
        <v>0</v>
      </c>
      <c r="K430" s="50"/>
      <c r="L430" s="2"/>
      <c r="N430" s="2"/>
      <c r="P430" s="2"/>
      <c r="R430" s="2"/>
      <c r="T430" s="2"/>
      <c r="V430" s="2"/>
      <c r="X430" s="2"/>
      <c r="Z430" s="2"/>
      <c r="AB430" s="2"/>
      <c r="AD430" s="2"/>
      <c r="AF430" s="2"/>
      <c r="AH430" s="2"/>
      <c r="AJ430" s="2"/>
      <c r="AL430" s="2"/>
      <c r="AN430" s="2"/>
      <c r="AP430" s="2"/>
      <c r="AR430" s="2"/>
      <c r="AT430" s="2"/>
      <c r="AV430" s="2"/>
      <c r="AX430" s="2"/>
      <c r="AZ430" s="2"/>
      <c r="BB430" s="2"/>
      <c r="BD430" s="2"/>
      <c r="BF430" s="2"/>
      <c r="BH430" s="2"/>
      <c r="BJ430" s="2"/>
      <c r="BL430" s="2"/>
      <c r="BN430" s="2"/>
      <c r="BP430" s="3"/>
      <c r="BR430" s="3"/>
      <c r="BT430" s="3"/>
      <c r="BV430" s="3"/>
      <c r="BX430" s="3"/>
      <c r="BZ430" s="3"/>
      <c r="CB430" s="3"/>
      <c r="CD430" s="3"/>
      <c r="CF430" s="3"/>
      <c r="CH430" s="3"/>
      <c r="CJ430" s="3"/>
      <c r="CL430" s="3"/>
      <c r="CN430" s="3"/>
      <c r="CP430" s="3"/>
      <c r="CR430" s="3"/>
      <c r="CT430" s="3"/>
      <c r="CV430" s="3"/>
      <c r="CX430" s="3"/>
      <c r="CZ430" s="3"/>
      <c r="DB430" s="3"/>
      <c r="DD430" s="3"/>
      <c r="DF430" s="3"/>
      <c r="DH430" s="3"/>
      <c r="DJ430" s="3"/>
      <c r="DL430" s="3"/>
      <c r="DN430" s="3"/>
      <c r="DP430" s="3"/>
      <c r="DR430" s="3"/>
      <c r="DT430" s="3"/>
      <c r="DV430" s="3"/>
      <c r="DX430" s="3"/>
      <c r="DZ430" s="3"/>
      <c r="EB430" s="3"/>
      <c r="ED430" s="3"/>
      <c r="EF430" s="3"/>
      <c r="EH430" s="3"/>
      <c r="EJ430" s="3"/>
      <c r="EL430" s="3"/>
      <c r="EN430" s="3"/>
      <c r="EP430" s="3"/>
      <c r="ER430" s="3"/>
      <c r="ET430" s="3"/>
      <c r="EV430" s="3"/>
      <c r="EX430" s="3"/>
      <c r="EY430" s="3"/>
    </row>
    <row r="431" spans="1:155" s="4" customFormat="1" ht="12.75" outlineLevel="2">
      <c r="A431" s="84">
        <v>287</v>
      </c>
      <c r="B431" s="69" t="s">
        <v>299</v>
      </c>
      <c r="C431" s="19">
        <v>4</v>
      </c>
      <c r="D431" s="69" t="s">
        <v>168</v>
      </c>
      <c r="E431" s="46"/>
      <c r="F431" s="38"/>
      <c r="G431" s="38"/>
      <c r="H431" s="38"/>
      <c r="I431" s="38"/>
      <c r="J431" s="114">
        <f t="shared" si="22"/>
        <v>0</v>
      </c>
      <c r="K431" s="50"/>
      <c r="L431" s="2"/>
      <c r="N431" s="2"/>
      <c r="O431" s="1"/>
      <c r="P431" s="2"/>
      <c r="R431" s="2"/>
      <c r="T431" s="2"/>
      <c r="V431" s="2"/>
      <c r="X431" s="2"/>
      <c r="Z431" s="2"/>
      <c r="AB431" s="2"/>
      <c r="AD431" s="2"/>
      <c r="AF431" s="2"/>
      <c r="AH431" s="2"/>
      <c r="AJ431" s="2"/>
      <c r="AL431" s="2"/>
      <c r="AN431" s="2"/>
      <c r="AP431" s="2"/>
      <c r="AQ431" s="1"/>
      <c r="AR431" s="2"/>
      <c r="AT431" s="2"/>
      <c r="AV431" s="2"/>
      <c r="AX431" s="2"/>
      <c r="AZ431" s="2"/>
      <c r="BB431" s="2"/>
      <c r="BD431" s="2"/>
      <c r="BF431" s="2"/>
      <c r="BH431" s="2"/>
      <c r="BJ431" s="2"/>
      <c r="BL431" s="2"/>
      <c r="BN431" s="2"/>
      <c r="BP431" s="3"/>
      <c r="BR431" s="3"/>
      <c r="BT431" s="3"/>
      <c r="BV431" s="3"/>
      <c r="BX431" s="3"/>
      <c r="BZ431" s="3"/>
      <c r="CB431" s="3"/>
      <c r="CD431" s="3"/>
      <c r="CF431" s="3"/>
      <c r="CH431" s="3"/>
      <c r="CJ431" s="3"/>
      <c r="CL431" s="3"/>
      <c r="CN431" s="3"/>
      <c r="CP431" s="3"/>
      <c r="CR431" s="3"/>
      <c r="CT431" s="3"/>
      <c r="CV431" s="3"/>
      <c r="CX431" s="3"/>
      <c r="CZ431" s="3"/>
      <c r="DB431" s="3"/>
      <c r="DD431" s="3"/>
      <c r="DF431" s="3"/>
      <c r="DH431" s="3"/>
      <c r="DJ431" s="3"/>
      <c r="DL431" s="3"/>
      <c r="DN431" s="3"/>
      <c r="DP431" s="3"/>
      <c r="DR431" s="3"/>
      <c r="DT431" s="3"/>
      <c r="DV431" s="3"/>
      <c r="DX431" s="3"/>
      <c r="DZ431" s="3"/>
      <c r="EB431" s="3"/>
      <c r="ED431" s="3"/>
      <c r="EF431" s="3"/>
      <c r="EH431" s="3"/>
      <c r="EJ431" s="3"/>
      <c r="EL431" s="3"/>
      <c r="EN431" s="3"/>
      <c r="EP431" s="3"/>
      <c r="ER431" s="3"/>
      <c r="ET431" s="3"/>
      <c r="EV431" s="3"/>
      <c r="EX431" s="3"/>
      <c r="EY431" s="3"/>
    </row>
    <row r="432" spans="1:11" s="6" customFormat="1" ht="12.75">
      <c r="A432" s="133" t="s">
        <v>1752</v>
      </c>
      <c r="B432" s="133"/>
      <c r="C432" s="133"/>
      <c r="D432" s="133"/>
      <c r="E432" s="108"/>
      <c r="F432" s="109">
        <f>SUM(F433:F451)</f>
        <v>0</v>
      </c>
      <c r="G432" s="109">
        <f>SUM(G433:G451)</f>
        <v>20</v>
      </c>
      <c r="H432" s="109">
        <f>SUM(H433:H451)</f>
        <v>0</v>
      </c>
      <c r="I432" s="109">
        <f>SUM(I433:I451)</f>
        <v>0</v>
      </c>
      <c r="J432" s="117">
        <f t="shared" si="22"/>
        <v>20</v>
      </c>
      <c r="K432" s="111">
        <f>IF(J432&gt;E326,0,E326-J432)</f>
        <v>31</v>
      </c>
    </row>
    <row r="433" spans="1:11" s="5" customFormat="1" ht="12" customHeight="1" outlineLevel="2">
      <c r="A433" s="83">
        <v>314</v>
      </c>
      <c r="B433" s="68" t="s">
        <v>1755</v>
      </c>
      <c r="C433" s="15">
        <v>4</v>
      </c>
      <c r="D433" s="68" t="s">
        <v>163</v>
      </c>
      <c r="E433" s="44"/>
      <c r="F433" s="38"/>
      <c r="G433" s="38"/>
      <c r="H433" s="38"/>
      <c r="I433" s="38"/>
      <c r="J433" s="114">
        <f aca="true" t="shared" si="23" ref="J433:J445">SUM(F433:I433)</f>
        <v>0</v>
      </c>
      <c r="K433" s="50"/>
    </row>
    <row r="434" spans="1:11" s="5" customFormat="1" ht="12.75" outlineLevel="2">
      <c r="A434" s="83">
        <v>284</v>
      </c>
      <c r="B434" s="68" t="s">
        <v>1753</v>
      </c>
      <c r="C434" s="15">
        <v>4</v>
      </c>
      <c r="D434" s="68" t="s">
        <v>1737</v>
      </c>
      <c r="E434" s="44"/>
      <c r="F434" s="38"/>
      <c r="G434" s="38"/>
      <c r="H434" s="38"/>
      <c r="I434" s="38"/>
      <c r="J434" s="114">
        <f t="shared" si="23"/>
        <v>0</v>
      </c>
      <c r="K434" s="50"/>
    </row>
    <row r="435" spans="1:11" s="5" customFormat="1" ht="12.75" outlineLevel="2">
      <c r="A435" s="83">
        <v>316</v>
      </c>
      <c r="B435" s="68" t="s">
        <v>1756</v>
      </c>
      <c r="C435" s="15">
        <v>4</v>
      </c>
      <c r="D435" s="68" t="s">
        <v>166</v>
      </c>
      <c r="E435" s="44"/>
      <c r="F435" s="38"/>
      <c r="G435" s="38"/>
      <c r="H435" s="38"/>
      <c r="I435" s="38"/>
      <c r="J435" s="114">
        <f t="shared" si="23"/>
        <v>0</v>
      </c>
      <c r="K435" s="50"/>
    </row>
    <row r="436" spans="1:11" s="5" customFormat="1" ht="12.75" outlineLevel="2">
      <c r="A436" s="83">
        <v>318</v>
      </c>
      <c r="B436" s="68" t="s">
        <v>1757</v>
      </c>
      <c r="C436" s="15">
        <v>4</v>
      </c>
      <c r="D436" s="68" t="s">
        <v>166</v>
      </c>
      <c r="E436" s="44"/>
      <c r="F436" s="38"/>
      <c r="G436" s="38"/>
      <c r="H436" s="38"/>
      <c r="I436" s="38"/>
      <c r="J436" s="114">
        <f t="shared" si="23"/>
        <v>0</v>
      </c>
      <c r="K436" s="50"/>
    </row>
    <row r="437" spans="1:11" s="5" customFormat="1" ht="12.75" outlineLevel="2">
      <c r="A437" s="88">
        <v>278</v>
      </c>
      <c r="B437" s="29" t="s">
        <v>709</v>
      </c>
      <c r="C437" s="16" t="s">
        <v>447</v>
      </c>
      <c r="D437" s="29" t="s">
        <v>166</v>
      </c>
      <c r="E437" s="45"/>
      <c r="F437" s="38"/>
      <c r="G437" s="38"/>
      <c r="H437" s="38"/>
      <c r="I437" s="38"/>
      <c r="J437" s="114">
        <f t="shared" si="23"/>
        <v>0</v>
      </c>
      <c r="K437" s="50"/>
    </row>
    <row r="438" spans="1:11" s="5" customFormat="1" ht="22.5" outlineLevel="2">
      <c r="A438" s="84">
        <v>315</v>
      </c>
      <c r="B438" s="69" t="s">
        <v>310</v>
      </c>
      <c r="C438" s="16">
        <v>4</v>
      </c>
      <c r="D438" s="69" t="s">
        <v>1053</v>
      </c>
      <c r="E438" s="46"/>
      <c r="F438" s="38"/>
      <c r="G438" s="38"/>
      <c r="H438" s="38"/>
      <c r="I438" s="38"/>
      <c r="J438" s="114">
        <f t="shared" si="23"/>
        <v>0</v>
      </c>
      <c r="K438" s="50"/>
    </row>
    <row r="439" spans="1:11" s="5" customFormat="1" ht="12.75" outlineLevel="2">
      <c r="A439" s="84">
        <v>319</v>
      </c>
      <c r="B439" s="69" t="s">
        <v>312</v>
      </c>
      <c r="C439" s="16">
        <v>4</v>
      </c>
      <c r="D439" s="69" t="s">
        <v>491</v>
      </c>
      <c r="E439" s="46"/>
      <c r="F439" s="38"/>
      <c r="G439" s="38"/>
      <c r="H439" s="38"/>
      <c r="I439" s="38"/>
      <c r="J439" s="114">
        <f t="shared" si="23"/>
        <v>0</v>
      </c>
      <c r="K439" s="50"/>
    </row>
    <row r="440" spans="1:11" s="5" customFormat="1" ht="12.75" outlineLevel="2">
      <c r="A440" s="88">
        <v>269</v>
      </c>
      <c r="B440" s="29" t="s">
        <v>707</v>
      </c>
      <c r="C440" s="16" t="s">
        <v>447</v>
      </c>
      <c r="D440" s="29" t="s">
        <v>491</v>
      </c>
      <c r="E440" s="45"/>
      <c r="F440" s="38"/>
      <c r="G440" s="38"/>
      <c r="H440" s="38"/>
      <c r="I440" s="38"/>
      <c r="J440" s="114">
        <f t="shared" si="23"/>
        <v>0</v>
      </c>
      <c r="K440" s="50"/>
    </row>
    <row r="441" spans="1:11" s="5" customFormat="1" ht="12.75" outlineLevel="2">
      <c r="A441" s="83">
        <v>296</v>
      </c>
      <c r="B441" s="68" t="s">
        <v>1754</v>
      </c>
      <c r="C441" s="15">
        <v>4</v>
      </c>
      <c r="D441" s="68" t="s">
        <v>166</v>
      </c>
      <c r="E441" s="44"/>
      <c r="F441" s="38"/>
      <c r="G441" s="38"/>
      <c r="H441" s="38"/>
      <c r="I441" s="38"/>
      <c r="J441" s="114">
        <f t="shared" si="23"/>
        <v>0</v>
      </c>
      <c r="K441" s="50"/>
    </row>
    <row r="442" spans="1:11" s="5" customFormat="1" ht="12.75" outlineLevel="2">
      <c r="A442" s="84">
        <v>327</v>
      </c>
      <c r="B442" s="69" t="s">
        <v>313</v>
      </c>
      <c r="C442" s="16">
        <v>4</v>
      </c>
      <c r="D442" s="69" t="s">
        <v>1053</v>
      </c>
      <c r="E442" s="46"/>
      <c r="F442" s="38"/>
      <c r="G442" s="38"/>
      <c r="H442" s="38"/>
      <c r="I442" s="38"/>
      <c r="J442" s="114">
        <f t="shared" si="23"/>
        <v>0</v>
      </c>
      <c r="K442" s="50"/>
    </row>
    <row r="443" spans="1:155" s="1" customFormat="1" ht="12.75" outlineLevel="2">
      <c r="A443" s="85">
        <v>331</v>
      </c>
      <c r="B443" s="69" t="s">
        <v>314</v>
      </c>
      <c r="C443" s="19">
        <v>4</v>
      </c>
      <c r="D443" s="69" t="s">
        <v>486</v>
      </c>
      <c r="E443" s="46"/>
      <c r="F443" s="38"/>
      <c r="G443" s="38"/>
      <c r="H443" s="38"/>
      <c r="I443" s="38"/>
      <c r="J443" s="114">
        <f t="shared" si="23"/>
        <v>0</v>
      </c>
      <c r="K443" s="50"/>
      <c r="L443" s="2"/>
      <c r="N443" s="2"/>
      <c r="P443" s="2"/>
      <c r="R443" s="2"/>
      <c r="T443" s="2"/>
      <c r="V443" s="2"/>
      <c r="X443" s="2"/>
      <c r="Z443" s="2"/>
      <c r="AB443" s="2"/>
      <c r="AD443" s="2"/>
      <c r="AF443" s="2"/>
      <c r="AH443" s="2"/>
      <c r="AJ443" s="2"/>
      <c r="AL443" s="2"/>
      <c r="AN443" s="2"/>
      <c r="AP443" s="2"/>
      <c r="AR443" s="2"/>
      <c r="AT443" s="2"/>
      <c r="AV443" s="2"/>
      <c r="AX443" s="2"/>
      <c r="AZ443" s="2"/>
      <c r="BB443" s="2"/>
      <c r="BD443" s="2"/>
      <c r="BF443" s="2"/>
      <c r="BH443" s="2"/>
      <c r="BJ443" s="2"/>
      <c r="BL443" s="2"/>
      <c r="BN443" s="2"/>
      <c r="BP443" s="3"/>
      <c r="BR443" s="3"/>
      <c r="BT443" s="3"/>
      <c r="BV443" s="3"/>
      <c r="BX443" s="3"/>
      <c r="BZ443" s="3"/>
      <c r="CB443" s="3"/>
      <c r="CD443" s="3"/>
      <c r="CF443" s="3"/>
      <c r="CH443" s="3"/>
      <c r="CJ443" s="3"/>
      <c r="CL443" s="3"/>
      <c r="CN443" s="3"/>
      <c r="CP443" s="3"/>
      <c r="CR443" s="3"/>
      <c r="CT443" s="3"/>
      <c r="CV443" s="3"/>
      <c r="CX443" s="3"/>
      <c r="CZ443" s="3"/>
      <c r="DB443" s="3"/>
      <c r="DD443" s="3"/>
      <c r="DF443" s="3"/>
      <c r="DH443" s="3"/>
      <c r="DJ443" s="3"/>
      <c r="DL443" s="3"/>
      <c r="DN443" s="3"/>
      <c r="DP443" s="3"/>
      <c r="DR443" s="3"/>
      <c r="DT443" s="3"/>
      <c r="DV443" s="3"/>
      <c r="DX443" s="3"/>
      <c r="DZ443" s="3"/>
      <c r="EB443" s="3"/>
      <c r="ED443" s="3"/>
      <c r="EF443" s="3"/>
      <c r="EH443" s="3"/>
      <c r="EJ443" s="3"/>
      <c r="EL443" s="3"/>
      <c r="EN443" s="3"/>
      <c r="EP443" s="3"/>
      <c r="ER443" s="3"/>
      <c r="ET443" s="3"/>
      <c r="EV443" s="3"/>
      <c r="EX443" s="3"/>
      <c r="EY443" s="3"/>
    </row>
    <row r="444" spans="1:155" s="1" customFormat="1" ht="12.75" outlineLevel="2">
      <c r="A444" s="85">
        <v>347</v>
      </c>
      <c r="B444" s="69" t="s">
        <v>1471</v>
      </c>
      <c r="C444" s="19">
        <v>4</v>
      </c>
      <c r="D444" s="69" t="s">
        <v>1472</v>
      </c>
      <c r="E444" s="46"/>
      <c r="F444" s="38"/>
      <c r="G444" s="38"/>
      <c r="H444" s="38"/>
      <c r="I444" s="38"/>
      <c r="J444" s="114">
        <f t="shared" si="23"/>
        <v>0</v>
      </c>
      <c r="K444" s="50"/>
      <c r="L444" s="2"/>
      <c r="N444" s="2"/>
      <c r="P444" s="2"/>
      <c r="R444" s="2"/>
      <c r="T444" s="2"/>
      <c r="V444" s="2"/>
      <c r="X444" s="2"/>
      <c r="Z444" s="2"/>
      <c r="AB444" s="2"/>
      <c r="AD444" s="2"/>
      <c r="AF444" s="2"/>
      <c r="AH444" s="2"/>
      <c r="AJ444" s="2"/>
      <c r="AL444" s="2"/>
      <c r="AN444" s="2"/>
      <c r="AP444" s="2"/>
      <c r="AR444" s="2"/>
      <c r="AT444" s="2"/>
      <c r="AV444" s="2"/>
      <c r="AX444" s="2"/>
      <c r="AZ444" s="2"/>
      <c r="BB444" s="2"/>
      <c r="BD444" s="2"/>
      <c r="BF444" s="2"/>
      <c r="BH444" s="2"/>
      <c r="BJ444" s="2"/>
      <c r="BL444" s="2"/>
      <c r="BN444" s="2"/>
      <c r="BP444" s="3"/>
      <c r="BR444" s="3"/>
      <c r="BT444" s="3"/>
      <c r="BV444" s="3"/>
      <c r="BX444" s="3"/>
      <c r="BZ444" s="3"/>
      <c r="CB444" s="3"/>
      <c r="CD444" s="3"/>
      <c r="CF444" s="3"/>
      <c r="CH444" s="3"/>
      <c r="CJ444" s="3"/>
      <c r="CL444" s="3"/>
      <c r="CN444" s="3"/>
      <c r="CP444" s="3"/>
      <c r="CR444" s="3"/>
      <c r="CT444" s="3"/>
      <c r="CV444" s="3"/>
      <c r="CX444" s="3"/>
      <c r="CZ444" s="3"/>
      <c r="DB444" s="3"/>
      <c r="DD444" s="3"/>
      <c r="DF444" s="3"/>
      <c r="DH444" s="3"/>
      <c r="DJ444" s="3"/>
      <c r="DL444" s="3"/>
      <c r="DN444" s="3"/>
      <c r="DP444" s="3"/>
      <c r="DR444" s="3"/>
      <c r="DT444" s="3"/>
      <c r="DV444" s="3"/>
      <c r="DX444" s="3"/>
      <c r="DZ444" s="3"/>
      <c r="EB444" s="3"/>
      <c r="ED444" s="3"/>
      <c r="EF444" s="3"/>
      <c r="EH444" s="3"/>
      <c r="EJ444" s="3"/>
      <c r="EL444" s="3"/>
      <c r="EN444" s="3"/>
      <c r="EP444" s="3"/>
      <c r="ER444" s="3"/>
      <c r="ET444" s="3"/>
      <c r="EV444" s="3"/>
      <c r="EX444" s="3"/>
      <c r="EY444" s="3"/>
    </row>
    <row r="445" spans="1:155" s="1" customFormat="1" ht="12.75" outlineLevel="2">
      <c r="A445" s="85">
        <v>339</v>
      </c>
      <c r="B445" s="69" t="s">
        <v>1470</v>
      </c>
      <c r="C445" s="19">
        <v>4</v>
      </c>
      <c r="D445" s="69" t="s">
        <v>1675</v>
      </c>
      <c r="E445" s="46"/>
      <c r="F445" s="38"/>
      <c r="G445" s="38"/>
      <c r="H445" s="38"/>
      <c r="I445" s="38"/>
      <c r="J445" s="114">
        <f t="shared" si="23"/>
        <v>0</v>
      </c>
      <c r="K445" s="50"/>
      <c r="L445" s="2"/>
      <c r="N445" s="2"/>
      <c r="P445" s="2"/>
      <c r="R445" s="2"/>
      <c r="T445" s="2"/>
      <c r="V445" s="2"/>
      <c r="X445" s="2"/>
      <c r="Z445" s="2"/>
      <c r="AB445" s="2"/>
      <c r="AD445" s="2"/>
      <c r="AF445" s="2"/>
      <c r="AH445" s="2"/>
      <c r="AJ445" s="2"/>
      <c r="AL445" s="2"/>
      <c r="AN445" s="2"/>
      <c r="AP445" s="2"/>
      <c r="AR445" s="2"/>
      <c r="AT445" s="2"/>
      <c r="AV445" s="2"/>
      <c r="AX445" s="2"/>
      <c r="AZ445" s="2"/>
      <c r="BB445" s="2"/>
      <c r="BD445" s="2"/>
      <c r="BF445" s="2"/>
      <c r="BH445" s="2"/>
      <c r="BJ445" s="2"/>
      <c r="BL445" s="2"/>
      <c r="BN445" s="2"/>
      <c r="BP445" s="3"/>
      <c r="BR445" s="3"/>
      <c r="BT445" s="3"/>
      <c r="BV445" s="3"/>
      <c r="BX445" s="3"/>
      <c r="BZ445" s="3"/>
      <c r="CB445" s="3"/>
      <c r="CD445" s="3"/>
      <c r="CF445" s="3"/>
      <c r="CH445" s="3"/>
      <c r="CJ445" s="3"/>
      <c r="CL445" s="3"/>
      <c r="CN445" s="3"/>
      <c r="CP445" s="3"/>
      <c r="CR445" s="3"/>
      <c r="CT445" s="3"/>
      <c r="CV445" s="3"/>
      <c r="CX445" s="3"/>
      <c r="CZ445" s="3"/>
      <c r="DB445" s="3"/>
      <c r="DD445" s="3"/>
      <c r="DF445" s="3"/>
      <c r="DH445" s="3"/>
      <c r="DJ445" s="3"/>
      <c r="DL445" s="3"/>
      <c r="DN445" s="3"/>
      <c r="DP445" s="3"/>
      <c r="DR445" s="3"/>
      <c r="DT445" s="3"/>
      <c r="DV445" s="3"/>
      <c r="DX445" s="3"/>
      <c r="DZ445" s="3"/>
      <c r="EB445" s="3"/>
      <c r="ED445" s="3"/>
      <c r="EF445" s="3"/>
      <c r="EH445" s="3"/>
      <c r="EJ445" s="3"/>
      <c r="EL445" s="3"/>
      <c r="EN445" s="3"/>
      <c r="EP445" s="3"/>
      <c r="ER445" s="3"/>
      <c r="ET445" s="3"/>
      <c r="EV445" s="3"/>
      <c r="EX445" s="3"/>
      <c r="EY445" s="3"/>
    </row>
    <row r="446" spans="1:155" s="1" customFormat="1" ht="12.75" outlineLevel="2">
      <c r="A446" s="89">
        <v>294</v>
      </c>
      <c r="B446" s="29" t="s">
        <v>714</v>
      </c>
      <c r="C446" s="19" t="s">
        <v>447</v>
      </c>
      <c r="D446" s="29" t="s">
        <v>243</v>
      </c>
      <c r="E446" s="45"/>
      <c r="F446" s="38"/>
      <c r="G446" s="38">
        <v>20</v>
      </c>
      <c r="H446" s="38"/>
      <c r="I446" s="38"/>
      <c r="J446" s="114">
        <f aca="true" t="shared" si="24" ref="J446:J452">SUM(F446:I446)</f>
        <v>20</v>
      </c>
      <c r="K446" s="50"/>
      <c r="L446" s="2"/>
      <c r="N446" s="2"/>
      <c r="P446" s="2"/>
      <c r="R446" s="2"/>
      <c r="T446" s="2"/>
      <c r="V446" s="2"/>
      <c r="X446" s="2"/>
      <c r="Z446" s="2"/>
      <c r="AB446" s="2"/>
      <c r="AD446" s="2"/>
      <c r="AF446" s="2"/>
      <c r="AH446" s="2"/>
      <c r="AJ446" s="2"/>
      <c r="AL446" s="2"/>
      <c r="AN446" s="2"/>
      <c r="AP446" s="2"/>
      <c r="AR446" s="2"/>
      <c r="AT446" s="2"/>
      <c r="AV446" s="2"/>
      <c r="AX446" s="2"/>
      <c r="AZ446" s="2"/>
      <c r="BB446" s="2"/>
      <c r="BD446" s="2"/>
      <c r="BF446" s="2"/>
      <c r="BH446" s="2"/>
      <c r="BJ446" s="2"/>
      <c r="BL446" s="2"/>
      <c r="BN446" s="2"/>
      <c r="BP446" s="3"/>
      <c r="BR446" s="3"/>
      <c r="BT446" s="3"/>
      <c r="BV446" s="3"/>
      <c r="BX446" s="3"/>
      <c r="BZ446" s="3"/>
      <c r="CB446" s="3"/>
      <c r="CD446" s="3"/>
      <c r="CF446" s="3"/>
      <c r="CH446" s="3"/>
      <c r="CJ446" s="3"/>
      <c r="CL446" s="3"/>
      <c r="CN446" s="3"/>
      <c r="CP446" s="3"/>
      <c r="CR446" s="3"/>
      <c r="CT446" s="3"/>
      <c r="CV446" s="3"/>
      <c r="CX446" s="3"/>
      <c r="CZ446" s="3"/>
      <c r="DB446" s="3"/>
      <c r="DD446" s="3"/>
      <c r="DF446" s="3"/>
      <c r="DH446" s="3"/>
      <c r="DJ446" s="3"/>
      <c r="DL446" s="3"/>
      <c r="DN446" s="3"/>
      <c r="DP446" s="3"/>
      <c r="DR446" s="3"/>
      <c r="DT446" s="3"/>
      <c r="DV446" s="3"/>
      <c r="DX446" s="3"/>
      <c r="DZ446" s="3"/>
      <c r="EB446" s="3"/>
      <c r="ED446" s="3"/>
      <c r="EF446" s="3"/>
      <c r="EH446" s="3"/>
      <c r="EJ446" s="3"/>
      <c r="EL446" s="3"/>
      <c r="EN446" s="3"/>
      <c r="EP446" s="3"/>
      <c r="ER446" s="3"/>
      <c r="ET446" s="3"/>
      <c r="EV446" s="3"/>
      <c r="EX446" s="3"/>
      <c r="EY446" s="3"/>
    </row>
    <row r="447" spans="1:155" s="1" customFormat="1" ht="12.75" outlineLevel="2">
      <c r="A447" s="85">
        <v>335</v>
      </c>
      <c r="B447" s="69" t="s">
        <v>1468</v>
      </c>
      <c r="C447" s="19">
        <v>4</v>
      </c>
      <c r="D447" s="69" t="s">
        <v>163</v>
      </c>
      <c r="E447" s="46"/>
      <c r="F447" s="38"/>
      <c r="G447" s="38"/>
      <c r="H447" s="38"/>
      <c r="I447" s="38"/>
      <c r="J447" s="114">
        <f t="shared" si="24"/>
        <v>0</v>
      </c>
      <c r="K447" s="50"/>
      <c r="L447" s="2"/>
      <c r="N447" s="2"/>
      <c r="P447" s="2"/>
      <c r="R447" s="2"/>
      <c r="T447" s="2"/>
      <c r="V447" s="2"/>
      <c r="X447" s="2"/>
      <c r="Z447" s="2"/>
      <c r="AB447" s="2"/>
      <c r="AD447" s="2"/>
      <c r="AF447" s="2"/>
      <c r="AH447" s="2"/>
      <c r="AJ447" s="2"/>
      <c r="AL447" s="2"/>
      <c r="AN447" s="2"/>
      <c r="AP447" s="2"/>
      <c r="AR447" s="2"/>
      <c r="AT447" s="2"/>
      <c r="AV447" s="2"/>
      <c r="AX447" s="2"/>
      <c r="AZ447" s="2"/>
      <c r="BB447" s="2"/>
      <c r="BD447" s="2"/>
      <c r="BF447" s="2"/>
      <c r="BH447" s="2"/>
      <c r="BJ447" s="2"/>
      <c r="BL447" s="2"/>
      <c r="BN447" s="2"/>
      <c r="BP447" s="3"/>
      <c r="BR447" s="3"/>
      <c r="BT447" s="3"/>
      <c r="BV447" s="3"/>
      <c r="BX447" s="3"/>
      <c r="BZ447" s="3"/>
      <c r="CB447" s="3"/>
      <c r="CD447" s="3"/>
      <c r="CF447" s="3"/>
      <c r="CH447" s="3"/>
      <c r="CJ447" s="3"/>
      <c r="CL447" s="3"/>
      <c r="CN447" s="3"/>
      <c r="CP447" s="3"/>
      <c r="CR447" s="3"/>
      <c r="CT447" s="3"/>
      <c r="CV447" s="3"/>
      <c r="CX447" s="3"/>
      <c r="CZ447" s="3"/>
      <c r="DB447" s="3"/>
      <c r="DD447" s="3"/>
      <c r="DF447" s="3"/>
      <c r="DH447" s="3"/>
      <c r="DJ447" s="3"/>
      <c r="DL447" s="3"/>
      <c r="DN447" s="3"/>
      <c r="DP447" s="3"/>
      <c r="DR447" s="3"/>
      <c r="DT447" s="3"/>
      <c r="DV447" s="3"/>
      <c r="DX447" s="3"/>
      <c r="DZ447" s="3"/>
      <c r="EB447" s="3"/>
      <c r="ED447" s="3"/>
      <c r="EF447" s="3"/>
      <c r="EH447" s="3"/>
      <c r="EJ447" s="3"/>
      <c r="EL447" s="3"/>
      <c r="EN447" s="3"/>
      <c r="EP447" s="3"/>
      <c r="ER447" s="3"/>
      <c r="ET447" s="3"/>
      <c r="EV447" s="3"/>
      <c r="EX447" s="3"/>
      <c r="EY447" s="3"/>
    </row>
    <row r="448" spans="1:155" s="1" customFormat="1" ht="12.75" outlineLevel="2">
      <c r="A448" s="85">
        <v>350</v>
      </c>
      <c r="B448" s="69" t="s">
        <v>1473</v>
      </c>
      <c r="C448" s="19">
        <v>4</v>
      </c>
      <c r="D448" s="69" t="s">
        <v>168</v>
      </c>
      <c r="E448" s="46"/>
      <c r="F448" s="38"/>
      <c r="G448" s="38"/>
      <c r="H448" s="38"/>
      <c r="I448" s="38"/>
      <c r="J448" s="114">
        <f t="shared" si="24"/>
        <v>0</v>
      </c>
      <c r="K448" s="50"/>
      <c r="L448" s="2"/>
      <c r="N448" s="2"/>
      <c r="P448" s="2"/>
      <c r="R448" s="2"/>
      <c r="T448" s="2"/>
      <c r="V448" s="2"/>
      <c r="X448" s="2"/>
      <c r="Z448" s="2"/>
      <c r="AB448" s="2"/>
      <c r="AD448" s="2"/>
      <c r="AF448" s="2"/>
      <c r="AH448" s="2"/>
      <c r="AJ448" s="2"/>
      <c r="AL448" s="2"/>
      <c r="AN448" s="2"/>
      <c r="AP448" s="2"/>
      <c r="AR448" s="2"/>
      <c r="AT448" s="2"/>
      <c r="AV448" s="2"/>
      <c r="AX448" s="2"/>
      <c r="AZ448" s="2"/>
      <c r="BB448" s="2"/>
      <c r="BD448" s="2"/>
      <c r="BF448" s="2"/>
      <c r="BH448" s="2"/>
      <c r="BJ448" s="2"/>
      <c r="BL448" s="2"/>
      <c r="BN448" s="2"/>
      <c r="BP448" s="3"/>
      <c r="BR448" s="3"/>
      <c r="BT448" s="3"/>
      <c r="BV448" s="3"/>
      <c r="BX448" s="3"/>
      <c r="BZ448" s="3"/>
      <c r="CB448" s="3"/>
      <c r="CD448" s="3"/>
      <c r="CF448" s="3"/>
      <c r="CH448" s="3"/>
      <c r="CJ448" s="3"/>
      <c r="CL448" s="3"/>
      <c r="CN448" s="3"/>
      <c r="CP448" s="3"/>
      <c r="CR448" s="3"/>
      <c r="CT448" s="3"/>
      <c r="CV448" s="3"/>
      <c r="CX448" s="3"/>
      <c r="CZ448" s="3"/>
      <c r="DB448" s="3"/>
      <c r="DD448" s="3"/>
      <c r="DF448" s="3"/>
      <c r="DH448" s="3"/>
      <c r="DJ448" s="3"/>
      <c r="DL448" s="3"/>
      <c r="DN448" s="3"/>
      <c r="DP448" s="3"/>
      <c r="DR448" s="3"/>
      <c r="DT448" s="3"/>
      <c r="DV448" s="3"/>
      <c r="DX448" s="3"/>
      <c r="DZ448" s="3"/>
      <c r="EB448" s="3"/>
      <c r="ED448" s="3"/>
      <c r="EF448" s="3"/>
      <c r="EH448" s="3"/>
      <c r="EJ448" s="3"/>
      <c r="EL448" s="3"/>
      <c r="EN448" s="3"/>
      <c r="EP448" s="3"/>
      <c r="ER448" s="3"/>
      <c r="ET448" s="3"/>
      <c r="EV448" s="3"/>
      <c r="EX448" s="3"/>
      <c r="EY448" s="3"/>
    </row>
    <row r="449" spans="1:155" s="1" customFormat="1" ht="12.75" outlineLevel="2">
      <c r="A449" s="89">
        <v>295</v>
      </c>
      <c r="B449" s="29" t="s">
        <v>715</v>
      </c>
      <c r="C449" s="19" t="s">
        <v>447</v>
      </c>
      <c r="D449" s="29" t="s">
        <v>243</v>
      </c>
      <c r="E449" s="45"/>
      <c r="F449" s="38"/>
      <c r="G449" s="38"/>
      <c r="H449" s="38"/>
      <c r="I449" s="38"/>
      <c r="J449" s="114">
        <f t="shared" si="24"/>
        <v>0</v>
      </c>
      <c r="K449" s="50"/>
      <c r="L449" s="2"/>
      <c r="N449" s="2"/>
      <c r="P449" s="2"/>
      <c r="R449" s="2"/>
      <c r="T449" s="2"/>
      <c r="V449" s="2"/>
      <c r="X449" s="2"/>
      <c r="Z449" s="2"/>
      <c r="AB449" s="2"/>
      <c r="AD449" s="2"/>
      <c r="AF449" s="2"/>
      <c r="AH449" s="2"/>
      <c r="AJ449" s="2"/>
      <c r="AL449" s="2"/>
      <c r="AN449" s="2"/>
      <c r="AP449" s="2"/>
      <c r="AR449" s="2"/>
      <c r="AT449" s="2"/>
      <c r="AV449" s="2"/>
      <c r="AX449" s="2"/>
      <c r="AZ449" s="2"/>
      <c r="BB449" s="2"/>
      <c r="BD449" s="2"/>
      <c r="BF449" s="2"/>
      <c r="BH449" s="2"/>
      <c r="BJ449" s="2"/>
      <c r="BL449" s="2"/>
      <c r="BN449" s="2"/>
      <c r="BP449" s="3"/>
      <c r="BR449" s="3"/>
      <c r="BT449" s="3"/>
      <c r="BV449" s="3"/>
      <c r="BX449" s="3"/>
      <c r="BZ449" s="3"/>
      <c r="CB449" s="3"/>
      <c r="CD449" s="3"/>
      <c r="CF449" s="3"/>
      <c r="CH449" s="3"/>
      <c r="CJ449" s="3"/>
      <c r="CL449" s="3"/>
      <c r="CN449" s="3"/>
      <c r="CP449" s="3"/>
      <c r="CR449" s="3"/>
      <c r="CT449" s="3"/>
      <c r="CV449" s="3"/>
      <c r="CX449" s="3"/>
      <c r="CZ449" s="3"/>
      <c r="DB449" s="3"/>
      <c r="DD449" s="3"/>
      <c r="DF449" s="3"/>
      <c r="DH449" s="3"/>
      <c r="DJ449" s="3"/>
      <c r="DL449" s="3"/>
      <c r="DN449" s="3"/>
      <c r="DP449" s="3"/>
      <c r="DR449" s="3"/>
      <c r="DT449" s="3"/>
      <c r="DV449" s="3"/>
      <c r="DX449" s="3"/>
      <c r="DZ449" s="3"/>
      <c r="EB449" s="3"/>
      <c r="ED449" s="3"/>
      <c r="EF449" s="3"/>
      <c r="EH449" s="3"/>
      <c r="EJ449" s="3"/>
      <c r="EL449" s="3"/>
      <c r="EN449" s="3"/>
      <c r="EP449" s="3"/>
      <c r="ER449" s="3"/>
      <c r="ET449" s="3"/>
      <c r="EV449" s="3"/>
      <c r="EX449" s="3"/>
      <c r="EY449" s="3"/>
    </row>
    <row r="450" spans="1:155" s="1" customFormat="1" ht="12.75" outlineLevel="2">
      <c r="A450" s="87" t="s">
        <v>469</v>
      </c>
      <c r="B450" s="70" t="s">
        <v>1468</v>
      </c>
      <c r="C450" s="24">
        <v>4</v>
      </c>
      <c r="D450" s="70" t="s">
        <v>163</v>
      </c>
      <c r="E450" s="47"/>
      <c r="F450" s="38"/>
      <c r="G450" s="38"/>
      <c r="H450" s="38"/>
      <c r="I450" s="38"/>
      <c r="J450" s="114">
        <f t="shared" si="24"/>
        <v>0</v>
      </c>
      <c r="K450" s="50"/>
      <c r="L450" s="2"/>
      <c r="N450" s="2"/>
      <c r="P450" s="2"/>
      <c r="R450" s="2"/>
      <c r="T450" s="2"/>
      <c r="V450" s="2"/>
      <c r="X450" s="2"/>
      <c r="Z450" s="2"/>
      <c r="AB450" s="2"/>
      <c r="AD450" s="2"/>
      <c r="AF450" s="2"/>
      <c r="AH450" s="2"/>
      <c r="AJ450" s="2"/>
      <c r="AL450" s="2"/>
      <c r="AN450" s="2"/>
      <c r="AP450" s="2"/>
      <c r="AR450" s="2"/>
      <c r="AT450" s="2"/>
      <c r="AV450" s="2"/>
      <c r="AX450" s="2"/>
      <c r="AZ450" s="2"/>
      <c r="BB450" s="2"/>
      <c r="BD450" s="2"/>
      <c r="BF450" s="2"/>
      <c r="BH450" s="2"/>
      <c r="BJ450" s="2"/>
      <c r="BL450" s="2"/>
      <c r="BN450" s="2"/>
      <c r="BP450" s="3"/>
      <c r="BR450" s="3"/>
      <c r="BT450" s="3"/>
      <c r="BV450" s="3"/>
      <c r="BX450" s="3"/>
      <c r="BZ450" s="3"/>
      <c r="CB450" s="3"/>
      <c r="CD450" s="3"/>
      <c r="CF450" s="3"/>
      <c r="CH450" s="3"/>
      <c r="CJ450" s="3"/>
      <c r="CL450" s="3"/>
      <c r="CN450" s="3"/>
      <c r="CP450" s="3"/>
      <c r="CR450" s="3"/>
      <c r="CT450" s="3"/>
      <c r="CV450" s="3"/>
      <c r="CX450" s="3"/>
      <c r="CZ450" s="3"/>
      <c r="DB450" s="3"/>
      <c r="DD450" s="3"/>
      <c r="DF450" s="3"/>
      <c r="DH450" s="3"/>
      <c r="DJ450" s="3"/>
      <c r="DL450" s="3"/>
      <c r="DN450" s="3"/>
      <c r="DP450" s="3"/>
      <c r="DR450" s="3"/>
      <c r="DT450" s="3"/>
      <c r="DV450" s="3"/>
      <c r="DX450" s="3"/>
      <c r="DZ450" s="3"/>
      <c r="EB450" s="3"/>
      <c r="ED450" s="3"/>
      <c r="EF450" s="3"/>
      <c r="EH450" s="3"/>
      <c r="EJ450" s="3"/>
      <c r="EL450" s="3"/>
      <c r="EN450" s="3"/>
      <c r="EP450" s="3"/>
      <c r="ER450" s="3"/>
      <c r="ET450" s="3"/>
      <c r="EV450" s="3"/>
      <c r="EX450" s="3"/>
      <c r="EY450" s="3"/>
    </row>
    <row r="451" spans="1:155" s="4" customFormat="1" ht="12.75" outlineLevel="2">
      <c r="A451" s="90">
        <v>37</v>
      </c>
      <c r="B451" s="71" t="s">
        <v>1085</v>
      </c>
      <c r="C451" s="21">
        <v>4</v>
      </c>
      <c r="D451" s="71" t="s">
        <v>487</v>
      </c>
      <c r="E451" s="48"/>
      <c r="F451" s="38"/>
      <c r="G451" s="38"/>
      <c r="H451" s="38"/>
      <c r="I451" s="38"/>
      <c r="J451" s="114">
        <f t="shared" si="24"/>
        <v>0</v>
      </c>
      <c r="K451" s="50"/>
      <c r="L451" s="2"/>
      <c r="N451" s="2"/>
      <c r="O451" s="1"/>
      <c r="P451" s="2"/>
      <c r="R451" s="2"/>
      <c r="T451" s="2"/>
      <c r="V451" s="2"/>
      <c r="X451" s="2"/>
      <c r="Z451" s="2"/>
      <c r="AB451" s="2"/>
      <c r="AD451" s="2"/>
      <c r="AF451" s="2"/>
      <c r="AH451" s="2"/>
      <c r="AJ451" s="2"/>
      <c r="AL451" s="2"/>
      <c r="AN451" s="2"/>
      <c r="AP451" s="2"/>
      <c r="AQ451" s="1"/>
      <c r="AR451" s="2"/>
      <c r="AT451" s="2"/>
      <c r="AV451" s="2"/>
      <c r="AX451" s="2"/>
      <c r="AZ451" s="2"/>
      <c r="BB451" s="2"/>
      <c r="BD451" s="2"/>
      <c r="BF451" s="2"/>
      <c r="BH451" s="2"/>
      <c r="BJ451" s="2"/>
      <c r="BL451" s="2"/>
      <c r="BN451" s="2"/>
      <c r="BP451" s="3"/>
      <c r="BR451" s="3"/>
      <c r="BT451" s="3"/>
      <c r="BV451" s="3"/>
      <c r="BX451" s="3"/>
      <c r="BZ451" s="3"/>
      <c r="CB451" s="3"/>
      <c r="CD451" s="3"/>
      <c r="CF451" s="3"/>
      <c r="CH451" s="3"/>
      <c r="CJ451" s="3"/>
      <c r="CL451" s="3"/>
      <c r="CN451" s="3"/>
      <c r="CP451" s="3"/>
      <c r="CR451" s="3"/>
      <c r="CT451" s="3"/>
      <c r="CV451" s="3"/>
      <c r="CX451" s="3"/>
      <c r="CZ451" s="3"/>
      <c r="DB451" s="3"/>
      <c r="DD451" s="3"/>
      <c r="DF451" s="3"/>
      <c r="DH451" s="3"/>
      <c r="DJ451" s="3"/>
      <c r="DL451" s="3"/>
      <c r="DN451" s="3"/>
      <c r="DP451" s="3"/>
      <c r="DR451" s="3"/>
      <c r="DT451" s="3"/>
      <c r="DV451" s="3"/>
      <c r="DX451" s="3"/>
      <c r="DZ451" s="3"/>
      <c r="EB451" s="3"/>
      <c r="ED451" s="3"/>
      <c r="EF451" s="3"/>
      <c r="EH451" s="3"/>
      <c r="EJ451" s="3"/>
      <c r="EL451" s="3"/>
      <c r="EN451" s="3"/>
      <c r="EP451" s="3"/>
      <c r="ER451" s="3"/>
      <c r="ET451" s="3"/>
      <c r="EV451" s="3"/>
      <c r="EX451" s="3"/>
      <c r="EY451" s="3"/>
    </row>
    <row r="452" spans="1:11" s="6" customFormat="1" ht="12.75">
      <c r="A452" s="160" t="s">
        <v>1759</v>
      </c>
      <c r="B452" s="160"/>
      <c r="C452" s="160"/>
      <c r="D452" s="160"/>
      <c r="E452" s="119"/>
      <c r="F452" s="109">
        <f>SUM(F453:F468)</f>
        <v>0</v>
      </c>
      <c r="G452" s="109">
        <f>SUM(G453:G468)</f>
        <v>0</v>
      </c>
      <c r="H452" s="109">
        <f>SUM(H453:H468)</f>
        <v>0</v>
      </c>
      <c r="I452" s="109">
        <f>SUM(I453:I468)</f>
        <v>0</v>
      </c>
      <c r="J452" s="117">
        <f t="shared" si="24"/>
        <v>0</v>
      </c>
      <c r="K452" s="111">
        <f>IF(J452&gt;E326,0,E326-J452)</f>
        <v>51</v>
      </c>
    </row>
    <row r="453" spans="1:11" s="5" customFormat="1" ht="12.75" outlineLevel="2">
      <c r="A453" s="84">
        <v>370</v>
      </c>
      <c r="B453" s="68" t="s">
        <v>1484</v>
      </c>
      <c r="C453" s="15">
        <v>4</v>
      </c>
      <c r="D453" s="68" t="s">
        <v>486</v>
      </c>
      <c r="E453" s="44"/>
      <c r="F453" s="38"/>
      <c r="G453" s="38"/>
      <c r="H453" s="38"/>
      <c r="I453" s="38"/>
      <c r="J453" s="114">
        <f aca="true" t="shared" si="25" ref="J453:J468">SUM(F453:I453)</f>
        <v>0</v>
      </c>
      <c r="K453" s="50"/>
    </row>
    <row r="454" spans="1:11" s="5" customFormat="1" ht="22.5" outlineLevel="2">
      <c r="A454" s="84">
        <v>358</v>
      </c>
      <c r="B454" s="69" t="s">
        <v>1478</v>
      </c>
      <c r="C454" s="16">
        <v>4</v>
      </c>
      <c r="D454" s="69" t="s">
        <v>486</v>
      </c>
      <c r="E454" s="46"/>
      <c r="F454" s="38"/>
      <c r="G454" s="38"/>
      <c r="H454" s="38"/>
      <c r="I454" s="38"/>
      <c r="J454" s="114">
        <f t="shared" si="25"/>
        <v>0</v>
      </c>
      <c r="K454" s="50"/>
    </row>
    <row r="455" spans="1:155" s="1" customFormat="1" ht="22.5" outlineLevel="2">
      <c r="A455" s="85">
        <v>13</v>
      </c>
      <c r="B455" s="29" t="s">
        <v>1817</v>
      </c>
      <c r="C455" s="19" t="s">
        <v>447</v>
      </c>
      <c r="D455" s="29" t="s">
        <v>486</v>
      </c>
      <c r="E455" s="45"/>
      <c r="F455" s="38"/>
      <c r="G455" s="38"/>
      <c r="H455" s="38"/>
      <c r="I455" s="38"/>
      <c r="J455" s="114">
        <f t="shared" si="25"/>
        <v>0</v>
      </c>
      <c r="K455" s="50"/>
      <c r="L455" s="2"/>
      <c r="N455" s="2"/>
      <c r="P455" s="2"/>
      <c r="R455" s="2"/>
      <c r="T455" s="2"/>
      <c r="V455" s="2"/>
      <c r="X455" s="2"/>
      <c r="Z455" s="2"/>
      <c r="AB455" s="2"/>
      <c r="AD455" s="2"/>
      <c r="AF455" s="2"/>
      <c r="AH455" s="2"/>
      <c r="AJ455" s="2"/>
      <c r="AL455" s="2"/>
      <c r="AN455" s="2"/>
      <c r="AP455" s="2"/>
      <c r="AR455" s="2"/>
      <c r="AT455" s="2"/>
      <c r="AV455" s="2"/>
      <c r="AX455" s="2"/>
      <c r="AZ455" s="2"/>
      <c r="BB455" s="2"/>
      <c r="BD455" s="2"/>
      <c r="BF455" s="2"/>
      <c r="BH455" s="2"/>
      <c r="BJ455" s="2"/>
      <c r="BL455" s="2"/>
      <c r="BN455" s="2"/>
      <c r="BP455" s="3"/>
      <c r="BR455" s="3"/>
      <c r="BT455" s="3"/>
      <c r="BV455" s="3"/>
      <c r="BX455" s="3"/>
      <c r="BZ455" s="3"/>
      <c r="CB455" s="3"/>
      <c r="CD455" s="3"/>
      <c r="CF455" s="3"/>
      <c r="CH455" s="3"/>
      <c r="CJ455" s="3"/>
      <c r="CL455" s="3"/>
      <c r="CN455" s="3"/>
      <c r="CP455" s="3"/>
      <c r="CR455" s="3"/>
      <c r="CT455" s="3"/>
      <c r="CV455" s="3"/>
      <c r="CX455" s="3"/>
      <c r="CZ455" s="3"/>
      <c r="DB455" s="3"/>
      <c r="DD455" s="3"/>
      <c r="DF455" s="3"/>
      <c r="DH455" s="3"/>
      <c r="DJ455" s="3"/>
      <c r="DL455" s="3"/>
      <c r="DN455" s="3"/>
      <c r="DP455" s="3"/>
      <c r="DR455" s="3"/>
      <c r="DT455" s="3"/>
      <c r="DV455" s="3"/>
      <c r="DX455" s="3"/>
      <c r="DZ455" s="3"/>
      <c r="EB455" s="3"/>
      <c r="ED455" s="3"/>
      <c r="EF455" s="3"/>
      <c r="EH455" s="3"/>
      <c r="EJ455" s="3"/>
      <c r="EL455" s="3"/>
      <c r="EN455" s="3"/>
      <c r="EP455" s="3"/>
      <c r="ER455" s="3"/>
      <c r="ET455" s="3"/>
      <c r="EV455" s="3"/>
      <c r="EX455" s="3"/>
      <c r="EY455" s="3"/>
    </row>
    <row r="456" spans="1:155" s="1" customFormat="1" ht="12.75" outlineLevel="2">
      <c r="A456" s="85">
        <v>7</v>
      </c>
      <c r="B456" s="29" t="s">
        <v>1812</v>
      </c>
      <c r="C456" s="19" t="s">
        <v>447</v>
      </c>
      <c r="D456" s="29" t="s">
        <v>1009</v>
      </c>
      <c r="E456" s="45"/>
      <c r="F456" s="38"/>
      <c r="G456" s="38"/>
      <c r="H456" s="38"/>
      <c r="I456" s="38"/>
      <c r="J456" s="114">
        <f t="shared" si="25"/>
        <v>0</v>
      </c>
      <c r="K456" s="50"/>
      <c r="L456" s="2"/>
      <c r="N456" s="2"/>
      <c r="P456" s="2"/>
      <c r="R456" s="2"/>
      <c r="T456" s="2"/>
      <c r="V456" s="2"/>
      <c r="X456" s="2"/>
      <c r="Z456" s="2"/>
      <c r="AB456" s="2"/>
      <c r="AD456" s="2"/>
      <c r="AF456" s="2"/>
      <c r="AH456" s="2"/>
      <c r="AJ456" s="2"/>
      <c r="AL456" s="2"/>
      <c r="AN456" s="2"/>
      <c r="AP456" s="2"/>
      <c r="AR456" s="2"/>
      <c r="AT456" s="2"/>
      <c r="AV456" s="2"/>
      <c r="AX456" s="2"/>
      <c r="AZ456" s="2"/>
      <c r="BB456" s="2"/>
      <c r="BD456" s="2"/>
      <c r="BF456" s="2"/>
      <c r="BH456" s="2"/>
      <c r="BJ456" s="2"/>
      <c r="BL456" s="2"/>
      <c r="BN456" s="2"/>
      <c r="BP456" s="3"/>
      <c r="BR456" s="3"/>
      <c r="BT456" s="3"/>
      <c r="BV456" s="3"/>
      <c r="BX456" s="3"/>
      <c r="BZ456" s="3"/>
      <c r="CB456" s="3"/>
      <c r="CD456" s="3"/>
      <c r="CF456" s="3"/>
      <c r="CH456" s="3"/>
      <c r="CJ456" s="3"/>
      <c r="CL456" s="3"/>
      <c r="CN456" s="3"/>
      <c r="CP456" s="3"/>
      <c r="CR456" s="3"/>
      <c r="CT456" s="3"/>
      <c r="CV456" s="3"/>
      <c r="CX456" s="3"/>
      <c r="CZ456" s="3"/>
      <c r="DB456" s="3"/>
      <c r="DD456" s="3"/>
      <c r="DF456" s="3"/>
      <c r="DH456" s="3"/>
      <c r="DJ456" s="3"/>
      <c r="DL456" s="3"/>
      <c r="DN456" s="3"/>
      <c r="DP456" s="3"/>
      <c r="DR456" s="3"/>
      <c r="DT456" s="3"/>
      <c r="DV456" s="3"/>
      <c r="DX456" s="3"/>
      <c r="DZ456" s="3"/>
      <c r="EB456" s="3"/>
      <c r="ED456" s="3"/>
      <c r="EF456" s="3"/>
      <c r="EH456" s="3"/>
      <c r="EJ456" s="3"/>
      <c r="EL456" s="3"/>
      <c r="EN456" s="3"/>
      <c r="EP456" s="3"/>
      <c r="ER456" s="3"/>
      <c r="ET456" s="3"/>
      <c r="EV456" s="3"/>
      <c r="EX456" s="3"/>
      <c r="EY456" s="3"/>
    </row>
    <row r="457" spans="1:155" s="1" customFormat="1" ht="12.75" outlineLevel="2">
      <c r="A457" s="85">
        <v>17</v>
      </c>
      <c r="B457" s="29" t="s">
        <v>1820</v>
      </c>
      <c r="C457" s="19" t="s">
        <v>447</v>
      </c>
      <c r="D457" s="29" t="s">
        <v>486</v>
      </c>
      <c r="E457" s="45"/>
      <c r="F457" s="38"/>
      <c r="G457" s="38"/>
      <c r="H457" s="38"/>
      <c r="I457" s="38"/>
      <c r="J457" s="114">
        <f t="shared" si="25"/>
        <v>0</v>
      </c>
      <c r="K457" s="50"/>
      <c r="L457" s="2"/>
      <c r="N457" s="2"/>
      <c r="P457" s="2"/>
      <c r="R457" s="2"/>
      <c r="T457" s="2"/>
      <c r="V457" s="2"/>
      <c r="X457" s="2"/>
      <c r="Z457" s="2"/>
      <c r="AB457" s="2"/>
      <c r="AD457" s="2"/>
      <c r="AF457" s="2"/>
      <c r="AH457" s="2"/>
      <c r="AJ457" s="2"/>
      <c r="AL457" s="2"/>
      <c r="AN457" s="2"/>
      <c r="AP457" s="2"/>
      <c r="AR457" s="2"/>
      <c r="AT457" s="2"/>
      <c r="AV457" s="2"/>
      <c r="AX457" s="2"/>
      <c r="AZ457" s="2"/>
      <c r="BB457" s="2"/>
      <c r="BD457" s="2"/>
      <c r="BF457" s="2"/>
      <c r="BH457" s="2"/>
      <c r="BJ457" s="2"/>
      <c r="BL457" s="2"/>
      <c r="BN457" s="2"/>
      <c r="BP457" s="3"/>
      <c r="BR457" s="3"/>
      <c r="BT457" s="3"/>
      <c r="BV457" s="3"/>
      <c r="BX457" s="3"/>
      <c r="BZ457" s="3"/>
      <c r="CB457" s="3"/>
      <c r="CD457" s="3"/>
      <c r="CF457" s="3"/>
      <c r="CH457" s="3"/>
      <c r="CJ457" s="3"/>
      <c r="CL457" s="3"/>
      <c r="CN457" s="3"/>
      <c r="CP457" s="3"/>
      <c r="CR457" s="3"/>
      <c r="CT457" s="3"/>
      <c r="CV457" s="3"/>
      <c r="CX457" s="3"/>
      <c r="CZ457" s="3"/>
      <c r="DB457" s="3"/>
      <c r="DD457" s="3"/>
      <c r="DF457" s="3"/>
      <c r="DH457" s="3"/>
      <c r="DJ457" s="3"/>
      <c r="DL457" s="3"/>
      <c r="DN457" s="3"/>
      <c r="DP457" s="3"/>
      <c r="DR457" s="3"/>
      <c r="DT457" s="3"/>
      <c r="DV457" s="3"/>
      <c r="DX457" s="3"/>
      <c r="DZ457" s="3"/>
      <c r="EB457" s="3"/>
      <c r="ED457" s="3"/>
      <c r="EF457" s="3"/>
      <c r="EH457" s="3"/>
      <c r="EJ457" s="3"/>
      <c r="EL457" s="3"/>
      <c r="EN457" s="3"/>
      <c r="EP457" s="3"/>
      <c r="ER457" s="3"/>
      <c r="ET457" s="3"/>
      <c r="EV457" s="3"/>
      <c r="EX457" s="3"/>
      <c r="EY457" s="3"/>
    </row>
    <row r="458" spans="1:155" s="1" customFormat="1" ht="12.75" outlineLevel="2">
      <c r="A458" s="85">
        <v>362</v>
      </c>
      <c r="B458" s="69" t="s">
        <v>1479</v>
      </c>
      <c r="C458" s="19">
        <v>4</v>
      </c>
      <c r="D458" s="69" t="s">
        <v>486</v>
      </c>
      <c r="E458" s="46"/>
      <c r="F458" s="38"/>
      <c r="G458" s="38"/>
      <c r="H458" s="38"/>
      <c r="I458" s="38"/>
      <c r="J458" s="114">
        <f t="shared" si="25"/>
        <v>0</v>
      </c>
      <c r="K458" s="50"/>
      <c r="L458" s="2"/>
      <c r="N458" s="2"/>
      <c r="P458" s="2"/>
      <c r="R458" s="2"/>
      <c r="T458" s="2"/>
      <c r="V458" s="2"/>
      <c r="X458" s="2"/>
      <c r="Z458" s="2"/>
      <c r="AB458" s="2"/>
      <c r="AD458" s="2"/>
      <c r="AF458" s="2"/>
      <c r="AH458" s="2"/>
      <c r="AJ458" s="2"/>
      <c r="AL458" s="2"/>
      <c r="AN458" s="2"/>
      <c r="AP458" s="2"/>
      <c r="AR458" s="2"/>
      <c r="AT458" s="2"/>
      <c r="AV458" s="2"/>
      <c r="AX458" s="2"/>
      <c r="AZ458" s="2"/>
      <c r="BB458" s="2"/>
      <c r="BD458" s="2"/>
      <c r="BF458" s="2"/>
      <c r="BH458" s="2"/>
      <c r="BJ458" s="2"/>
      <c r="BL458" s="2"/>
      <c r="BN458" s="2"/>
      <c r="BP458" s="3"/>
      <c r="BR458" s="3"/>
      <c r="BT458" s="3"/>
      <c r="BV458" s="3"/>
      <c r="BX458" s="3"/>
      <c r="BZ458" s="3"/>
      <c r="CB458" s="3"/>
      <c r="CD458" s="3"/>
      <c r="CF458" s="3"/>
      <c r="CH458" s="3"/>
      <c r="CJ458" s="3"/>
      <c r="CL458" s="3"/>
      <c r="CN458" s="3"/>
      <c r="CP458" s="3"/>
      <c r="CR458" s="3"/>
      <c r="CT458" s="3"/>
      <c r="CV458" s="3"/>
      <c r="CX458" s="3"/>
      <c r="CZ458" s="3"/>
      <c r="DB458" s="3"/>
      <c r="DD458" s="3"/>
      <c r="DF458" s="3"/>
      <c r="DH458" s="3"/>
      <c r="DJ458" s="3"/>
      <c r="DL458" s="3"/>
      <c r="DN458" s="3"/>
      <c r="DP458" s="3"/>
      <c r="DR458" s="3"/>
      <c r="DT458" s="3"/>
      <c r="DV458" s="3"/>
      <c r="DX458" s="3"/>
      <c r="DZ458" s="3"/>
      <c r="EB458" s="3"/>
      <c r="ED458" s="3"/>
      <c r="EF458" s="3"/>
      <c r="EH458" s="3"/>
      <c r="EJ458" s="3"/>
      <c r="EL458" s="3"/>
      <c r="EN458" s="3"/>
      <c r="EP458" s="3"/>
      <c r="ER458" s="3"/>
      <c r="ET458" s="3"/>
      <c r="EV458" s="3"/>
      <c r="EX458" s="3"/>
      <c r="EY458" s="3"/>
    </row>
    <row r="459" spans="1:155" s="4" customFormat="1" ht="22.5" outlineLevel="2">
      <c r="A459" s="85">
        <v>366</v>
      </c>
      <c r="B459" s="68" t="s">
        <v>1482</v>
      </c>
      <c r="C459" s="17">
        <v>4</v>
      </c>
      <c r="D459" s="68" t="s">
        <v>486</v>
      </c>
      <c r="E459" s="44"/>
      <c r="F459" s="38"/>
      <c r="G459" s="38"/>
      <c r="H459" s="38"/>
      <c r="I459" s="38"/>
      <c r="J459" s="114">
        <f t="shared" si="25"/>
        <v>0</v>
      </c>
      <c r="K459" s="50"/>
      <c r="L459" s="2"/>
      <c r="N459" s="2"/>
      <c r="P459" s="2"/>
      <c r="R459" s="2"/>
      <c r="T459" s="2"/>
      <c r="V459" s="2"/>
      <c r="X459" s="2"/>
      <c r="Z459" s="2"/>
      <c r="AB459" s="2"/>
      <c r="AD459" s="2"/>
      <c r="AF459" s="2"/>
      <c r="AH459" s="2"/>
      <c r="AJ459" s="2"/>
      <c r="AL459" s="2"/>
      <c r="AN459" s="2"/>
      <c r="AP459" s="2"/>
      <c r="AQ459" s="1"/>
      <c r="AR459" s="2"/>
      <c r="AT459" s="2"/>
      <c r="AV459" s="2"/>
      <c r="AX459" s="2"/>
      <c r="AZ459" s="2"/>
      <c r="BB459" s="2"/>
      <c r="BD459" s="2"/>
      <c r="BF459" s="2"/>
      <c r="BH459" s="2"/>
      <c r="BJ459" s="2"/>
      <c r="BL459" s="2"/>
      <c r="BN459" s="2"/>
      <c r="BP459" s="3"/>
      <c r="BR459" s="3"/>
      <c r="BT459" s="3"/>
      <c r="BV459" s="3"/>
      <c r="BX459" s="3"/>
      <c r="BZ459" s="3"/>
      <c r="CB459" s="3"/>
      <c r="CD459" s="3"/>
      <c r="CF459" s="3"/>
      <c r="CH459" s="3"/>
      <c r="CJ459" s="3"/>
      <c r="CL459" s="3"/>
      <c r="CN459" s="3"/>
      <c r="CP459" s="3"/>
      <c r="CR459" s="3"/>
      <c r="CT459" s="3"/>
      <c r="CV459" s="3"/>
      <c r="CX459" s="3"/>
      <c r="CZ459" s="3"/>
      <c r="DB459" s="3"/>
      <c r="DD459" s="3"/>
      <c r="DF459" s="3"/>
      <c r="DH459" s="3"/>
      <c r="DJ459" s="3"/>
      <c r="DL459" s="3"/>
      <c r="DN459" s="3"/>
      <c r="DP459" s="3"/>
      <c r="DR459" s="3"/>
      <c r="DT459" s="3"/>
      <c r="DV459" s="3"/>
      <c r="DX459" s="3"/>
      <c r="DZ459" s="3"/>
      <c r="EB459" s="3"/>
      <c r="ED459" s="3"/>
      <c r="EF459" s="3"/>
      <c r="EH459" s="3"/>
      <c r="EJ459" s="3"/>
      <c r="EL459" s="3"/>
      <c r="EN459" s="3"/>
      <c r="EP459" s="3"/>
      <c r="ER459" s="3"/>
      <c r="ET459" s="3"/>
      <c r="EV459" s="3"/>
      <c r="EX459" s="3"/>
      <c r="EY459" s="3"/>
    </row>
    <row r="460" spans="1:155" s="1" customFormat="1" ht="12.75" outlineLevel="2">
      <c r="A460" s="85">
        <v>375</v>
      </c>
      <c r="B460" s="69" t="s">
        <v>1486</v>
      </c>
      <c r="C460" s="19">
        <v>4</v>
      </c>
      <c r="D460" s="69" t="s">
        <v>486</v>
      </c>
      <c r="E460" s="46"/>
      <c r="F460" s="38"/>
      <c r="G460" s="38"/>
      <c r="H460" s="38"/>
      <c r="I460" s="38"/>
      <c r="J460" s="114">
        <f t="shared" si="25"/>
        <v>0</v>
      </c>
      <c r="K460" s="50"/>
      <c r="L460" s="2"/>
      <c r="N460" s="2"/>
      <c r="P460" s="2"/>
      <c r="R460" s="2"/>
      <c r="T460" s="2"/>
      <c r="V460" s="2"/>
      <c r="X460" s="2"/>
      <c r="Z460" s="2"/>
      <c r="AB460" s="2"/>
      <c r="AD460" s="2"/>
      <c r="AF460" s="2"/>
      <c r="AH460" s="2"/>
      <c r="AJ460" s="2"/>
      <c r="AL460" s="2"/>
      <c r="AN460" s="2"/>
      <c r="AP460" s="2"/>
      <c r="AR460" s="2"/>
      <c r="AT460" s="2"/>
      <c r="AV460" s="2"/>
      <c r="AX460" s="2"/>
      <c r="AZ460" s="2"/>
      <c r="BB460" s="2"/>
      <c r="BD460" s="2"/>
      <c r="BF460" s="2"/>
      <c r="BH460" s="2"/>
      <c r="BJ460" s="2"/>
      <c r="BL460" s="2"/>
      <c r="BN460" s="2"/>
      <c r="BP460" s="3"/>
      <c r="BR460" s="3"/>
      <c r="BT460" s="3"/>
      <c r="BV460" s="3"/>
      <c r="BX460" s="3"/>
      <c r="BZ460" s="3"/>
      <c r="CB460" s="3"/>
      <c r="CD460" s="3"/>
      <c r="CF460" s="3"/>
      <c r="CH460" s="3"/>
      <c r="CJ460" s="3"/>
      <c r="CL460" s="3"/>
      <c r="CN460" s="3"/>
      <c r="CP460" s="3"/>
      <c r="CR460" s="3"/>
      <c r="CT460" s="3"/>
      <c r="CV460" s="3"/>
      <c r="CX460" s="3"/>
      <c r="CZ460" s="3"/>
      <c r="DB460" s="3"/>
      <c r="DD460" s="3"/>
      <c r="DF460" s="3"/>
      <c r="DH460" s="3"/>
      <c r="DJ460" s="3"/>
      <c r="DL460" s="3"/>
      <c r="DN460" s="3"/>
      <c r="DP460" s="3"/>
      <c r="DR460" s="3"/>
      <c r="DT460" s="3"/>
      <c r="DV460" s="3"/>
      <c r="DX460" s="3"/>
      <c r="DZ460" s="3"/>
      <c r="EB460" s="3"/>
      <c r="ED460" s="3"/>
      <c r="EF460" s="3"/>
      <c r="EH460" s="3"/>
      <c r="EJ460" s="3"/>
      <c r="EL460" s="3"/>
      <c r="EN460" s="3"/>
      <c r="EP460" s="3"/>
      <c r="ER460" s="3"/>
      <c r="ET460" s="3"/>
      <c r="EV460" s="3"/>
      <c r="EX460" s="3"/>
      <c r="EY460" s="3"/>
    </row>
    <row r="461" spans="1:155" s="1" customFormat="1" ht="12.75" outlineLevel="2">
      <c r="A461" s="93">
        <v>47</v>
      </c>
      <c r="B461" s="70" t="s">
        <v>956</v>
      </c>
      <c r="C461" s="24">
        <v>4</v>
      </c>
      <c r="D461" s="70" t="s">
        <v>486</v>
      </c>
      <c r="E461" s="47"/>
      <c r="F461" s="38"/>
      <c r="G461" s="38"/>
      <c r="H461" s="38"/>
      <c r="I461" s="38"/>
      <c r="J461" s="114">
        <f t="shared" si="25"/>
        <v>0</v>
      </c>
      <c r="K461" s="50"/>
      <c r="L461" s="2"/>
      <c r="N461" s="2"/>
      <c r="P461" s="2"/>
      <c r="R461" s="2"/>
      <c r="T461" s="2"/>
      <c r="V461" s="2"/>
      <c r="X461" s="2"/>
      <c r="Z461" s="2"/>
      <c r="AB461" s="2"/>
      <c r="AD461" s="2"/>
      <c r="AF461" s="2"/>
      <c r="AH461" s="2"/>
      <c r="AJ461" s="2"/>
      <c r="AL461" s="2"/>
      <c r="AN461" s="2"/>
      <c r="AP461" s="2"/>
      <c r="AR461" s="2"/>
      <c r="AT461" s="2"/>
      <c r="AV461" s="2"/>
      <c r="AX461" s="2"/>
      <c r="AZ461" s="2"/>
      <c r="BB461" s="2"/>
      <c r="BD461" s="2"/>
      <c r="BF461" s="2"/>
      <c r="BH461" s="2"/>
      <c r="BJ461" s="2"/>
      <c r="BL461" s="2"/>
      <c r="BN461" s="2"/>
      <c r="BP461" s="3"/>
      <c r="BR461" s="3"/>
      <c r="BT461" s="3"/>
      <c r="BV461" s="3"/>
      <c r="BX461" s="3"/>
      <c r="BZ461" s="3"/>
      <c r="CB461" s="3"/>
      <c r="CD461" s="3"/>
      <c r="CF461" s="3"/>
      <c r="CH461" s="3"/>
      <c r="CJ461" s="3"/>
      <c r="CL461" s="3"/>
      <c r="CN461" s="3"/>
      <c r="CP461" s="3"/>
      <c r="CR461" s="3"/>
      <c r="CT461" s="3"/>
      <c r="CV461" s="3"/>
      <c r="CX461" s="3"/>
      <c r="CZ461" s="3"/>
      <c r="DB461" s="3"/>
      <c r="DD461" s="3"/>
      <c r="DF461" s="3"/>
      <c r="DH461" s="3"/>
      <c r="DJ461" s="3"/>
      <c r="DL461" s="3"/>
      <c r="DN461" s="3"/>
      <c r="DP461" s="3"/>
      <c r="DR461" s="3"/>
      <c r="DT461" s="3"/>
      <c r="DV461" s="3"/>
      <c r="DX461" s="3"/>
      <c r="DZ461" s="3"/>
      <c r="EB461" s="3"/>
      <c r="ED461" s="3"/>
      <c r="EF461" s="3"/>
      <c r="EH461" s="3"/>
      <c r="EJ461" s="3"/>
      <c r="EL461" s="3"/>
      <c r="EN461" s="3"/>
      <c r="EP461" s="3"/>
      <c r="ER461" s="3"/>
      <c r="ET461" s="3"/>
      <c r="EV461" s="3"/>
      <c r="EX461" s="3"/>
      <c r="EY461" s="3"/>
    </row>
    <row r="462" spans="1:155" s="4" customFormat="1" ht="22.5" outlineLevel="2">
      <c r="A462" s="93">
        <v>44</v>
      </c>
      <c r="B462" s="70" t="s">
        <v>470</v>
      </c>
      <c r="C462" s="24">
        <v>4</v>
      </c>
      <c r="D462" s="70" t="s">
        <v>486</v>
      </c>
      <c r="E462" s="47"/>
      <c r="F462" s="38"/>
      <c r="G462" s="38"/>
      <c r="H462" s="38"/>
      <c r="I462" s="38"/>
      <c r="J462" s="114">
        <f t="shared" si="25"/>
        <v>0</v>
      </c>
      <c r="K462" s="50"/>
      <c r="L462" s="2"/>
      <c r="N462" s="2"/>
      <c r="P462" s="2"/>
      <c r="R462" s="2"/>
      <c r="T462" s="2"/>
      <c r="V462" s="2"/>
      <c r="X462" s="2"/>
      <c r="Z462" s="2"/>
      <c r="AB462" s="2"/>
      <c r="AD462" s="2"/>
      <c r="AF462" s="2"/>
      <c r="AH462" s="2"/>
      <c r="AJ462" s="2"/>
      <c r="AL462" s="2"/>
      <c r="AN462" s="2"/>
      <c r="AP462" s="2"/>
      <c r="AQ462" s="1"/>
      <c r="AR462" s="2"/>
      <c r="AT462" s="2"/>
      <c r="AV462" s="2"/>
      <c r="AX462" s="2"/>
      <c r="AZ462" s="2"/>
      <c r="BB462" s="2"/>
      <c r="BD462" s="2"/>
      <c r="BF462" s="2"/>
      <c r="BH462" s="2"/>
      <c r="BJ462" s="2"/>
      <c r="BL462" s="2"/>
      <c r="BN462" s="2"/>
      <c r="BP462" s="3"/>
      <c r="BR462" s="3"/>
      <c r="BT462" s="3"/>
      <c r="BV462" s="3"/>
      <c r="BX462" s="3"/>
      <c r="BZ462" s="3"/>
      <c r="CB462" s="3"/>
      <c r="CD462" s="3"/>
      <c r="CF462" s="3"/>
      <c r="CH462" s="3"/>
      <c r="CJ462" s="3"/>
      <c r="CL462" s="3"/>
      <c r="CN462" s="3"/>
      <c r="CP462" s="3"/>
      <c r="CR462" s="3"/>
      <c r="CT462" s="3"/>
      <c r="CV462" s="3"/>
      <c r="CX462" s="3"/>
      <c r="CZ462" s="3"/>
      <c r="DB462" s="3"/>
      <c r="DD462" s="3"/>
      <c r="DF462" s="3"/>
      <c r="DH462" s="3"/>
      <c r="DJ462" s="3"/>
      <c r="DL462" s="3"/>
      <c r="DN462" s="3"/>
      <c r="DP462" s="3"/>
      <c r="DR462" s="3"/>
      <c r="DT462" s="3"/>
      <c r="DV462" s="3"/>
      <c r="DX462" s="3"/>
      <c r="DZ462" s="3"/>
      <c r="EB462" s="3"/>
      <c r="ED462" s="3"/>
      <c r="EF462" s="3"/>
      <c r="EH462" s="3"/>
      <c r="EJ462" s="3"/>
      <c r="EL462" s="3"/>
      <c r="EN462" s="3"/>
      <c r="EP462" s="3"/>
      <c r="ER462" s="3"/>
      <c r="ET462" s="3"/>
      <c r="EV462" s="3"/>
      <c r="EX462" s="3"/>
      <c r="EY462" s="3"/>
    </row>
    <row r="463" spans="1:155" s="4" customFormat="1" ht="12.75" outlineLevel="2">
      <c r="A463" s="93">
        <v>47</v>
      </c>
      <c r="B463" s="70" t="s">
        <v>124</v>
      </c>
      <c r="C463" s="24">
        <v>4</v>
      </c>
      <c r="D463" s="70" t="s">
        <v>486</v>
      </c>
      <c r="E463" s="47"/>
      <c r="F463" s="38"/>
      <c r="G463" s="38"/>
      <c r="H463" s="38"/>
      <c r="I463" s="38"/>
      <c r="J463" s="114">
        <f t="shared" si="25"/>
        <v>0</v>
      </c>
      <c r="K463" s="50"/>
      <c r="L463" s="2"/>
      <c r="N463" s="2"/>
      <c r="P463" s="2"/>
      <c r="R463" s="2"/>
      <c r="T463" s="2"/>
      <c r="V463" s="2"/>
      <c r="X463" s="2"/>
      <c r="Z463" s="2"/>
      <c r="AB463" s="2"/>
      <c r="AD463" s="2"/>
      <c r="AF463" s="2"/>
      <c r="AH463" s="2"/>
      <c r="AJ463" s="2"/>
      <c r="AL463" s="2"/>
      <c r="AN463" s="2"/>
      <c r="AP463" s="2"/>
      <c r="AQ463" s="1"/>
      <c r="AR463" s="2"/>
      <c r="AT463" s="2"/>
      <c r="AV463" s="2"/>
      <c r="AX463" s="2"/>
      <c r="AZ463" s="2"/>
      <c r="BB463" s="2"/>
      <c r="BD463" s="2"/>
      <c r="BF463" s="2"/>
      <c r="BH463" s="2"/>
      <c r="BJ463" s="2"/>
      <c r="BL463" s="2"/>
      <c r="BN463" s="2"/>
      <c r="BP463" s="3"/>
      <c r="BR463" s="3"/>
      <c r="BT463" s="3"/>
      <c r="BV463" s="3"/>
      <c r="BX463" s="3"/>
      <c r="BZ463" s="3"/>
      <c r="CB463" s="3"/>
      <c r="CD463" s="3"/>
      <c r="CF463" s="3"/>
      <c r="CH463" s="3"/>
      <c r="CJ463" s="3"/>
      <c r="CL463" s="3"/>
      <c r="CN463" s="3"/>
      <c r="CP463" s="3"/>
      <c r="CR463" s="3"/>
      <c r="CT463" s="3"/>
      <c r="CV463" s="3"/>
      <c r="CX463" s="3"/>
      <c r="CZ463" s="3"/>
      <c r="DB463" s="3"/>
      <c r="DD463" s="3"/>
      <c r="DF463" s="3"/>
      <c r="DH463" s="3"/>
      <c r="DJ463" s="3"/>
      <c r="DL463" s="3"/>
      <c r="DN463" s="3"/>
      <c r="DP463" s="3"/>
      <c r="DR463" s="3"/>
      <c r="DT463" s="3"/>
      <c r="DV463" s="3"/>
      <c r="DX463" s="3"/>
      <c r="DZ463" s="3"/>
      <c r="EB463" s="3"/>
      <c r="ED463" s="3"/>
      <c r="EF463" s="3"/>
      <c r="EH463" s="3"/>
      <c r="EJ463" s="3"/>
      <c r="EL463" s="3"/>
      <c r="EN463" s="3"/>
      <c r="EP463" s="3"/>
      <c r="ER463" s="3"/>
      <c r="ET463" s="3"/>
      <c r="EV463" s="3"/>
      <c r="EX463" s="3"/>
      <c r="EY463" s="3"/>
    </row>
    <row r="464" spans="1:155" s="4" customFormat="1" ht="22.5" outlineLevel="2">
      <c r="A464" s="93">
        <v>49</v>
      </c>
      <c r="B464" s="70" t="s">
        <v>125</v>
      </c>
      <c r="C464" s="24">
        <v>4</v>
      </c>
      <c r="D464" s="70" t="s">
        <v>486</v>
      </c>
      <c r="E464" s="47"/>
      <c r="F464" s="38"/>
      <c r="G464" s="38"/>
      <c r="H464" s="38"/>
      <c r="I464" s="38"/>
      <c r="J464" s="114">
        <f t="shared" si="25"/>
        <v>0</v>
      </c>
      <c r="K464" s="50"/>
      <c r="L464" s="2"/>
      <c r="N464" s="2"/>
      <c r="P464" s="2"/>
      <c r="R464" s="2"/>
      <c r="T464" s="2"/>
      <c r="V464" s="2"/>
      <c r="X464" s="2"/>
      <c r="Z464" s="2"/>
      <c r="AB464" s="2"/>
      <c r="AD464" s="2"/>
      <c r="AF464" s="2"/>
      <c r="AH464" s="2"/>
      <c r="AJ464" s="2"/>
      <c r="AL464" s="2"/>
      <c r="AN464" s="2"/>
      <c r="AP464" s="2"/>
      <c r="AQ464" s="1"/>
      <c r="AR464" s="2"/>
      <c r="AT464" s="2"/>
      <c r="AV464" s="2"/>
      <c r="AX464" s="2"/>
      <c r="AZ464" s="2"/>
      <c r="BB464" s="2"/>
      <c r="BD464" s="2"/>
      <c r="BF464" s="2"/>
      <c r="BH464" s="2"/>
      <c r="BJ464" s="2"/>
      <c r="BL464" s="2"/>
      <c r="BN464" s="2"/>
      <c r="BP464" s="3"/>
      <c r="BR464" s="3"/>
      <c r="BT464" s="3"/>
      <c r="BV464" s="3"/>
      <c r="BX464" s="3"/>
      <c r="BZ464" s="3"/>
      <c r="CB464" s="3"/>
      <c r="CD464" s="3"/>
      <c r="CF464" s="3"/>
      <c r="CH464" s="3"/>
      <c r="CJ464" s="3"/>
      <c r="CL464" s="3"/>
      <c r="CN464" s="3"/>
      <c r="CP464" s="3"/>
      <c r="CR464" s="3"/>
      <c r="CT464" s="3"/>
      <c r="CV464" s="3"/>
      <c r="CX464" s="3"/>
      <c r="CZ464" s="3"/>
      <c r="DB464" s="3"/>
      <c r="DD464" s="3"/>
      <c r="DF464" s="3"/>
      <c r="DH464" s="3"/>
      <c r="DJ464" s="3"/>
      <c r="DL464" s="3"/>
      <c r="DN464" s="3"/>
      <c r="DP464" s="3"/>
      <c r="DR464" s="3"/>
      <c r="DT464" s="3"/>
      <c r="DV464" s="3"/>
      <c r="DX464" s="3"/>
      <c r="DZ464" s="3"/>
      <c r="EB464" s="3"/>
      <c r="ED464" s="3"/>
      <c r="EF464" s="3"/>
      <c r="EH464" s="3"/>
      <c r="EJ464" s="3"/>
      <c r="EL464" s="3"/>
      <c r="EN464" s="3"/>
      <c r="EP464" s="3"/>
      <c r="ER464" s="3"/>
      <c r="ET464" s="3"/>
      <c r="EV464" s="3"/>
      <c r="EX464" s="3"/>
      <c r="EY464" s="3"/>
    </row>
    <row r="465" spans="1:155" s="1" customFormat="1" ht="22.5" outlineLevel="2">
      <c r="A465" s="93">
        <v>50</v>
      </c>
      <c r="B465" s="70" t="s">
        <v>1482</v>
      </c>
      <c r="C465" s="24">
        <v>4</v>
      </c>
      <c r="D465" s="70" t="s">
        <v>486</v>
      </c>
      <c r="E465" s="47"/>
      <c r="F465" s="38"/>
      <c r="G465" s="38"/>
      <c r="H465" s="38"/>
      <c r="I465" s="38"/>
      <c r="J465" s="114">
        <f t="shared" si="25"/>
        <v>0</v>
      </c>
      <c r="K465" s="50"/>
      <c r="L465" s="2"/>
      <c r="N465" s="2"/>
      <c r="P465" s="2"/>
      <c r="R465" s="2"/>
      <c r="T465" s="2"/>
      <c r="V465" s="2"/>
      <c r="X465" s="2"/>
      <c r="Z465" s="2"/>
      <c r="AB465" s="2"/>
      <c r="AD465" s="2"/>
      <c r="AF465" s="2"/>
      <c r="AH465" s="2"/>
      <c r="AJ465" s="2"/>
      <c r="AL465" s="2"/>
      <c r="AN465" s="2"/>
      <c r="AP465" s="2"/>
      <c r="AR465" s="2"/>
      <c r="AT465" s="2"/>
      <c r="AV465" s="2"/>
      <c r="AX465" s="2"/>
      <c r="AZ465" s="2"/>
      <c r="BB465" s="2"/>
      <c r="BD465" s="2"/>
      <c r="BF465" s="2"/>
      <c r="BH465" s="2"/>
      <c r="BJ465" s="2"/>
      <c r="BL465" s="2"/>
      <c r="BN465" s="2"/>
      <c r="BP465" s="3"/>
      <c r="BR465" s="3"/>
      <c r="BT465" s="3"/>
      <c r="BV465" s="3"/>
      <c r="BX465" s="3"/>
      <c r="BZ465" s="3"/>
      <c r="CB465" s="3"/>
      <c r="CD465" s="3"/>
      <c r="CF465" s="3"/>
      <c r="CH465" s="3"/>
      <c r="CJ465" s="3"/>
      <c r="CL465" s="3"/>
      <c r="CN465" s="3"/>
      <c r="CP465" s="3"/>
      <c r="CR465" s="3"/>
      <c r="CT465" s="3"/>
      <c r="CV465" s="3"/>
      <c r="CX465" s="3"/>
      <c r="CZ465" s="3"/>
      <c r="DB465" s="3"/>
      <c r="DD465" s="3"/>
      <c r="DF465" s="3"/>
      <c r="DH465" s="3"/>
      <c r="DJ465" s="3"/>
      <c r="DL465" s="3"/>
      <c r="DN465" s="3"/>
      <c r="DP465" s="3"/>
      <c r="DR465" s="3"/>
      <c r="DT465" s="3"/>
      <c r="DV465" s="3"/>
      <c r="DX465" s="3"/>
      <c r="DZ465" s="3"/>
      <c r="EB465" s="3"/>
      <c r="ED465" s="3"/>
      <c r="EF465" s="3"/>
      <c r="EH465" s="3"/>
      <c r="EJ465" s="3"/>
      <c r="EL465" s="3"/>
      <c r="EN465" s="3"/>
      <c r="EP465" s="3"/>
      <c r="ER465" s="3"/>
      <c r="ET465" s="3"/>
      <c r="EV465" s="3"/>
      <c r="EX465" s="3"/>
      <c r="EY465" s="3"/>
    </row>
    <row r="466" spans="1:11" s="6" customFormat="1" ht="12.75" outlineLevel="2">
      <c r="A466" s="133" t="s">
        <v>1758</v>
      </c>
      <c r="B466" s="133"/>
      <c r="C466" s="133"/>
      <c r="D466" s="133"/>
      <c r="E466" s="108"/>
      <c r="F466" s="109">
        <f>SUM(F467:F468)</f>
        <v>0</v>
      </c>
      <c r="G466" s="109">
        <f>SUM(G467:G468)</f>
        <v>0</v>
      </c>
      <c r="H466" s="109">
        <f>SUM(H467:H468)</f>
        <v>0</v>
      </c>
      <c r="I466" s="109">
        <f>SUM(I467:I468)</f>
        <v>0</v>
      </c>
      <c r="J466" s="117">
        <f t="shared" si="25"/>
        <v>0</v>
      </c>
      <c r="K466" s="111">
        <f>IF(J466&gt;E326,0,E326-J466)</f>
        <v>51</v>
      </c>
    </row>
    <row r="467" spans="1:11" s="13" customFormat="1" ht="12.75" outlineLevel="2">
      <c r="A467" s="88">
        <v>300</v>
      </c>
      <c r="B467" s="29" t="s">
        <v>717</v>
      </c>
      <c r="C467" s="16" t="s">
        <v>948</v>
      </c>
      <c r="D467" s="29" t="s">
        <v>168</v>
      </c>
      <c r="E467" s="45"/>
      <c r="F467" s="38"/>
      <c r="G467" s="38"/>
      <c r="H467" s="38"/>
      <c r="I467" s="38"/>
      <c r="J467" s="114">
        <f t="shared" si="25"/>
        <v>0</v>
      </c>
      <c r="K467" s="50"/>
    </row>
    <row r="468" spans="1:11" s="13" customFormat="1" ht="12.75" outlineLevel="2">
      <c r="A468" s="84">
        <v>351</v>
      </c>
      <c r="B468" s="69" t="s">
        <v>1474</v>
      </c>
      <c r="C468" s="16" t="str">
        <f>"1-4"</f>
        <v>1-4</v>
      </c>
      <c r="D468" s="69" t="s">
        <v>168</v>
      </c>
      <c r="E468" s="46"/>
      <c r="F468" s="38"/>
      <c r="G468" s="38"/>
      <c r="H468" s="38"/>
      <c r="I468" s="38"/>
      <c r="J468" s="114">
        <f t="shared" si="25"/>
        <v>0</v>
      </c>
      <c r="K468" s="50"/>
    </row>
    <row r="469" spans="1:11" s="6" customFormat="1" ht="12.75">
      <c r="A469" s="161" t="s">
        <v>33</v>
      </c>
      <c r="B469" s="162"/>
      <c r="C469" s="162"/>
      <c r="D469" s="163"/>
      <c r="E469" s="56" t="s">
        <v>1858</v>
      </c>
      <c r="F469" s="39"/>
      <c r="G469" s="39"/>
      <c r="H469" s="39"/>
      <c r="I469" s="105" t="s">
        <v>1526</v>
      </c>
      <c r="J469" s="120">
        <f>SUM(J470,J490,J516,J554,J568,J572,J589,J611,J621,J640,J651)</f>
        <v>160</v>
      </c>
      <c r="K469" s="129">
        <f>SUM(K470,K490,K516,K554,K568,K572,K589,K611,K621,K640,K651)</f>
        <v>170</v>
      </c>
    </row>
    <row r="470" spans="1:11" s="6" customFormat="1" ht="12.75">
      <c r="A470" s="133" t="s">
        <v>181</v>
      </c>
      <c r="B470" s="133"/>
      <c r="C470" s="133"/>
      <c r="D470" s="133"/>
      <c r="E470" s="108"/>
      <c r="F470" s="109">
        <f>SUM(F471:F489)</f>
        <v>0</v>
      </c>
      <c r="G470" s="109">
        <f>SUM(G471:G489)</f>
        <v>1</v>
      </c>
      <c r="H470" s="109">
        <f>SUM(H471:H489)</f>
        <v>0</v>
      </c>
      <c r="I470" s="109">
        <f>SUM(I471:I489)</f>
        <v>45</v>
      </c>
      <c r="J470" s="117">
        <f aca="true" t="shared" si="26" ref="J470:J501">SUM(F470:I470)</f>
        <v>46</v>
      </c>
      <c r="K470" s="111">
        <f>IF(J470&gt;E469,0,E469-J470)</f>
        <v>-16</v>
      </c>
    </row>
    <row r="471" spans="1:11" s="10" customFormat="1" ht="13.5" customHeight="1" outlineLevel="2">
      <c r="A471" s="88">
        <v>324</v>
      </c>
      <c r="B471" s="29" t="s">
        <v>10</v>
      </c>
      <c r="C471" s="16" t="s">
        <v>448</v>
      </c>
      <c r="D471" s="29" t="s">
        <v>486</v>
      </c>
      <c r="E471" s="45"/>
      <c r="F471" s="38"/>
      <c r="G471" s="38"/>
      <c r="H471" s="38"/>
      <c r="I471" s="38"/>
      <c r="J471" s="114">
        <f t="shared" si="26"/>
        <v>0</v>
      </c>
      <c r="K471" s="106"/>
    </row>
    <row r="472" spans="1:11" s="10" customFormat="1" ht="12.75" outlineLevel="2">
      <c r="A472" s="84">
        <v>378</v>
      </c>
      <c r="B472" s="69" t="s">
        <v>1489</v>
      </c>
      <c r="C472" s="16">
        <v>5</v>
      </c>
      <c r="D472" s="69" t="s">
        <v>486</v>
      </c>
      <c r="E472" s="46"/>
      <c r="F472" s="38"/>
      <c r="G472" s="38"/>
      <c r="H472" s="38"/>
      <c r="I472" s="38"/>
      <c r="J472" s="114">
        <f t="shared" si="26"/>
        <v>0</v>
      </c>
      <c r="K472" s="106"/>
    </row>
    <row r="473" spans="1:11" s="10" customFormat="1" ht="22.5" outlineLevel="2">
      <c r="A473" s="83">
        <v>349</v>
      </c>
      <c r="B473" s="68" t="s">
        <v>1229</v>
      </c>
      <c r="C473" s="15">
        <v>5</v>
      </c>
      <c r="D473" s="68" t="s">
        <v>166</v>
      </c>
      <c r="E473" s="44"/>
      <c r="F473" s="38"/>
      <c r="G473" s="38"/>
      <c r="H473" s="38"/>
      <c r="I473" s="38"/>
      <c r="J473" s="114">
        <f t="shared" si="26"/>
        <v>0</v>
      </c>
      <c r="K473" s="106"/>
    </row>
    <row r="474" spans="1:11" s="10" customFormat="1" ht="22.5" outlineLevel="2">
      <c r="A474" s="88">
        <v>301</v>
      </c>
      <c r="B474" s="29" t="s">
        <v>718</v>
      </c>
      <c r="C474" s="16" t="s">
        <v>448</v>
      </c>
      <c r="D474" s="29" t="s">
        <v>166</v>
      </c>
      <c r="E474" s="45"/>
      <c r="F474" s="38"/>
      <c r="G474" s="38"/>
      <c r="H474" s="38"/>
      <c r="I474" s="38"/>
      <c r="J474" s="114">
        <f t="shared" si="26"/>
        <v>0</v>
      </c>
      <c r="K474" s="106"/>
    </row>
    <row r="475" spans="1:11" s="10" customFormat="1" ht="12.75" outlineLevel="2">
      <c r="A475" s="88">
        <v>333</v>
      </c>
      <c r="B475" s="29" t="s">
        <v>15</v>
      </c>
      <c r="C475" s="16" t="s">
        <v>448</v>
      </c>
      <c r="D475" s="29" t="s">
        <v>168</v>
      </c>
      <c r="E475" s="45"/>
      <c r="F475" s="38"/>
      <c r="G475" s="38"/>
      <c r="H475" s="38"/>
      <c r="I475" s="38"/>
      <c r="J475" s="114">
        <f t="shared" si="26"/>
        <v>0</v>
      </c>
      <c r="K475" s="106"/>
    </row>
    <row r="476" spans="1:11" s="10" customFormat="1" ht="12.75" outlineLevel="2">
      <c r="A476" s="84">
        <v>389</v>
      </c>
      <c r="B476" s="74" t="s">
        <v>1494</v>
      </c>
      <c r="C476" s="16">
        <v>5</v>
      </c>
      <c r="D476" s="69" t="s">
        <v>168</v>
      </c>
      <c r="E476" s="46"/>
      <c r="F476" s="38"/>
      <c r="G476" s="38"/>
      <c r="H476" s="38"/>
      <c r="I476" s="38">
        <v>22</v>
      </c>
      <c r="J476" s="114">
        <f t="shared" si="26"/>
        <v>22</v>
      </c>
      <c r="K476" s="106"/>
    </row>
    <row r="477" spans="1:11" s="10" customFormat="1" ht="12.75" outlineLevel="2">
      <c r="A477" s="84">
        <v>394</v>
      </c>
      <c r="B477" s="69" t="s">
        <v>1498</v>
      </c>
      <c r="C477" s="16">
        <v>5</v>
      </c>
      <c r="D477" s="69" t="s">
        <v>293</v>
      </c>
      <c r="E477" s="46"/>
      <c r="F477" s="38"/>
      <c r="G477" s="38"/>
      <c r="H477" s="38"/>
      <c r="I477" s="38"/>
      <c r="J477" s="114">
        <f t="shared" si="26"/>
        <v>0</v>
      </c>
      <c r="K477" s="106"/>
    </row>
    <row r="478" spans="1:11" s="10" customFormat="1" ht="12.75" outlineLevel="2">
      <c r="A478" s="88">
        <v>310</v>
      </c>
      <c r="B478" s="29" t="s">
        <v>723</v>
      </c>
      <c r="C478" s="16" t="s">
        <v>448</v>
      </c>
      <c r="D478" s="29" t="s">
        <v>486</v>
      </c>
      <c r="E478" s="45"/>
      <c r="F478" s="38"/>
      <c r="G478" s="38"/>
      <c r="H478" s="38"/>
      <c r="I478" s="38"/>
      <c r="J478" s="114">
        <f t="shared" si="26"/>
        <v>0</v>
      </c>
      <c r="K478" s="106"/>
    </row>
    <row r="479" spans="1:11" s="10" customFormat="1" ht="12.75" outlineLevel="2">
      <c r="A479" s="84">
        <v>379</v>
      </c>
      <c r="B479" s="69" t="s">
        <v>1490</v>
      </c>
      <c r="C479" s="16">
        <v>5</v>
      </c>
      <c r="D479" s="69" t="s">
        <v>486</v>
      </c>
      <c r="E479" s="46"/>
      <c r="F479" s="38"/>
      <c r="G479" s="38"/>
      <c r="H479" s="38"/>
      <c r="I479" s="38"/>
      <c r="J479" s="114">
        <f t="shared" si="26"/>
        <v>0</v>
      </c>
      <c r="K479" s="106"/>
    </row>
    <row r="480" spans="1:11" s="10" customFormat="1" ht="12.75" outlineLevel="2">
      <c r="A480" s="84">
        <v>399</v>
      </c>
      <c r="B480" s="69" t="s">
        <v>1499</v>
      </c>
      <c r="C480" s="16">
        <v>5</v>
      </c>
      <c r="D480" s="69" t="s">
        <v>1413</v>
      </c>
      <c r="E480" s="46"/>
      <c r="F480" s="38"/>
      <c r="G480" s="38">
        <v>1</v>
      </c>
      <c r="H480" s="38"/>
      <c r="I480" s="38"/>
      <c r="J480" s="114">
        <f t="shared" si="26"/>
        <v>1</v>
      </c>
      <c r="K480" s="106"/>
    </row>
    <row r="481" spans="1:11" s="10" customFormat="1" ht="12.75" outlineLevel="2">
      <c r="A481" s="88">
        <v>307</v>
      </c>
      <c r="B481" s="29" t="s">
        <v>722</v>
      </c>
      <c r="C481" s="16" t="s">
        <v>448</v>
      </c>
      <c r="D481" s="29" t="s">
        <v>486</v>
      </c>
      <c r="E481" s="45"/>
      <c r="F481" s="38"/>
      <c r="G481" s="38"/>
      <c r="H481" s="38"/>
      <c r="I481" s="38"/>
      <c r="J481" s="114">
        <f t="shared" si="26"/>
        <v>0</v>
      </c>
      <c r="K481" s="106"/>
    </row>
    <row r="482" spans="1:11" s="10" customFormat="1" ht="12.75" outlineLevel="2">
      <c r="A482" s="84">
        <v>404</v>
      </c>
      <c r="B482" s="69" t="s">
        <v>1502</v>
      </c>
      <c r="C482" s="16">
        <v>5</v>
      </c>
      <c r="D482" s="69" t="s">
        <v>486</v>
      </c>
      <c r="E482" s="46"/>
      <c r="F482" s="38"/>
      <c r="G482" s="38"/>
      <c r="H482" s="38"/>
      <c r="I482" s="38">
        <v>23</v>
      </c>
      <c r="J482" s="114">
        <f t="shared" si="26"/>
        <v>23</v>
      </c>
      <c r="K482" s="106"/>
    </row>
    <row r="483" spans="1:155" s="1" customFormat="1" ht="12.75" outlineLevel="2">
      <c r="A483" s="86">
        <v>341</v>
      </c>
      <c r="B483" s="68" t="s">
        <v>1228</v>
      </c>
      <c r="C483" s="17" t="s">
        <v>949</v>
      </c>
      <c r="D483" s="68" t="s">
        <v>486</v>
      </c>
      <c r="E483" s="44"/>
      <c r="F483" s="38"/>
      <c r="G483" s="38"/>
      <c r="H483" s="38"/>
      <c r="I483" s="38"/>
      <c r="J483" s="114">
        <f t="shared" si="26"/>
        <v>0</v>
      </c>
      <c r="K483" s="50"/>
      <c r="L483" s="2"/>
      <c r="N483" s="2"/>
      <c r="P483" s="2"/>
      <c r="R483" s="2"/>
      <c r="T483" s="2"/>
      <c r="V483" s="2"/>
      <c r="X483" s="2"/>
      <c r="Z483" s="2"/>
      <c r="AB483" s="2"/>
      <c r="AD483" s="2"/>
      <c r="AF483" s="2"/>
      <c r="AH483" s="2"/>
      <c r="AJ483" s="2"/>
      <c r="AL483" s="2"/>
      <c r="AN483" s="2"/>
      <c r="AP483" s="2"/>
      <c r="AR483" s="2"/>
      <c r="AT483" s="2"/>
      <c r="AV483" s="2"/>
      <c r="AX483" s="2"/>
      <c r="AZ483" s="2"/>
      <c r="BB483" s="2"/>
      <c r="BD483" s="2"/>
      <c r="BF483" s="2"/>
      <c r="BH483" s="2"/>
      <c r="BJ483" s="2"/>
      <c r="BL483" s="2"/>
      <c r="BN483" s="2"/>
      <c r="BP483" s="3"/>
      <c r="BR483" s="3"/>
      <c r="BT483" s="3"/>
      <c r="BV483" s="3"/>
      <c r="BX483" s="3"/>
      <c r="BZ483" s="3"/>
      <c r="CB483" s="3"/>
      <c r="CD483" s="3"/>
      <c r="CF483" s="3"/>
      <c r="CH483" s="3"/>
      <c r="CJ483" s="3"/>
      <c r="CL483" s="3"/>
      <c r="CN483" s="3"/>
      <c r="CP483" s="3"/>
      <c r="CR483" s="3"/>
      <c r="CT483" s="3"/>
      <c r="CV483" s="3"/>
      <c r="CX483" s="3"/>
      <c r="CZ483" s="3"/>
      <c r="DB483" s="3"/>
      <c r="DD483" s="3"/>
      <c r="DF483" s="3"/>
      <c r="DH483" s="3"/>
      <c r="DJ483" s="3"/>
      <c r="DL483" s="3"/>
      <c r="DN483" s="3"/>
      <c r="DP483" s="3"/>
      <c r="DR483" s="3"/>
      <c r="DT483" s="3"/>
      <c r="DV483" s="3"/>
      <c r="DX483" s="3"/>
      <c r="DZ483" s="3"/>
      <c r="EB483" s="3"/>
      <c r="ED483" s="3"/>
      <c r="EF483" s="3"/>
      <c r="EH483" s="3"/>
      <c r="EJ483" s="3"/>
      <c r="EL483" s="3"/>
      <c r="EN483" s="3"/>
      <c r="EP483" s="3"/>
      <c r="ER483" s="3"/>
      <c r="ET483" s="3"/>
      <c r="EV483" s="3"/>
      <c r="EX483" s="3"/>
      <c r="EY483" s="3"/>
    </row>
    <row r="484" spans="1:155" s="1" customFormat="1" ht="12.75" outlineLevel="2">
      <c r="A484" s="85">
        <v>376</v>
      </c>
      <c r="B484" s="69" t="s">
        <v>1487</v>
      </c>
      <c r="C484" s="19" t="str">
        <f>"5-9"</f>
        <v>5-9</v>
      </c>
      <c r="D484" s="69" t="s">
        <v>486</v>
      </c>
      <c r="E484" s="46"/>
      <c r="F484" s="38"/>
      <c r="G484" s="38"/>
      <c r="H484" s="38"/>
      <c r="I484" s="38"/>
      <c r="J484" s="114">
        <f t="shared" si="26"/>
        <v>0</v>
      </c>
      <c r="K484" s="50"/>
      <c r="L484" s="2"/>
      <c r="N484" s="2"/>
      <c r="P484" s="2"/>
      <c r="R484" s="2"/>
      <c r="T484" s="2"/>
      <c r="V484" s="2"/>
      <c r="X484" s="2"/>
      <c r="Z484" s="2"/>
      <c r="AB484" s="2"/>
      <c r="AD484" s="2"/>
      <c r="AF484" s="2"/>
      <c r="AH484" s="2"/>
      <c r="AJ484" s="2"/>
      <c r="AL484" s="2"/>
      <c r="AN484" s="2"/>
      <c r="AP484" s="2"/>
      <c r="AR484" s="2"/>
      <c r="AT484" s="2"/>
      <c r="AV484" s="2"/>
      <c r="AX484" s="2"/>
      <c r="AZ484" s="2"/>
      <c r="BB484" s="2"/>
      <c r="BD484" s="2"/>
      <c r="BF484" s="2"/>
      <c r="BH484" s="2"/>
      <c r="BJ484" s="2"/>
      <c r="BL484" s="2"/>
      <c r="BN484" s="2"/>
      <c r="BP484" s="3"/>
      <c r="BR484" s="3"/>
      <c r="BT484" s="3"/>
      <c r="BV484" s="3"/>
      <c r="BX484" s="3"/>
      <c r="BZ484" s="3"/>
      <c r="CB484" s="3"/>
      <c r="CD484" s="3"/>
      <c r="CF484" s="3"/>
      <c r="CH484" s="3"/>
      <c r="CJ484" s="3"/>
      <c r="CL484" s="3"/>
      <c r="CN484" s="3"/>
      <c r="CP484" s="3"/>
      <c r="CR484" s="3"/>
      <c r="CT484" s="3"/>
      <c r="CV484" s="3"/>
      <c r="CX484" s="3"/>
      <c r="CZ484" s="3"/>
      <c r="DB484" s="3"/>
      <c r="DD484" s="3"/>
      <c r="DF484" s="3"/>
      <c r="DH484" s="3"/>
      <c r="DJ484" s="3"/>
      <c r="DL484" s="3"/>
      <c r="DN484" s="3"/>
      <c r="DP484" s="3"/>
      <c r="DR484" s="3"/>
      <c r="DT484" s="3"/>
      <c r="DV484" s="3"/>
      <c r="DX484" s="3"/>
      <c r="DZ484" s="3"/>
      <c r="EB484" s="3"/>
      <c r="ED484" s="3"/>
      <c r="EF484" s="3"/>
      <c r="EH484" s="3"/>
      <c r="EJ484" s="3"/>
      <c r="EL484" s="3"/>
      <c r="EN484" s="3"/>
      <c r="EP484" s="3"/>
      <c r="ER484" s="3"/>
      <c r="ET484" s="3"/>
      <c r="EV484" s="3"/>
      <c r="EX484" s="3"/>
      <c r="EY484" s="3"/>
    </row>
    <row r="485" spans="1:155" s="1" customFormat="1" ht="12.75" outlineLevel="2">
      <c r="A485" s="84">
        <v>377</v>
      </c>
      <c r="B485" s="69" t="s">
        <v>1488</v>
      </c>
      <c r="C485" s="19" t="str">
        <f>"5-9"</f>
        <v>5-9</v>
      </c>
      <c r="D485" s="69" t="s">
        <v>486</v>
      </c>
      <c r="E485" s="46"/>
      <c r="F485" s="38"/>
      <c r="G485" s="38"/>
      <c r="H485" s="38"/>
      <c r="I485" s="38"/>
      <c r="J485" s="114">
        <f t="shared" si="26"/>
        <v>0</v>
      </c>
      <c r="K485" s="50"/>
      <c r="L485" s="2"/>
      <c r="N485" s="2"/>
      <c r="P485" s="2"/>
      <c r="R485" s="2"/>
      <c r="T485" s="2"/>
      <c r="V485" s="2"/>
      <c r="X485" s="2"/>
      <c r="Z485" s="2"/>
      <c r="AB485" s="2"/>
      <c r="AD485" s="2"/>
      <c r="AF485" s="2"/>
      <c r="AH485" s="2"/>
      <c r="AJ485" s="2"/>
      <c r="AL485" s="2"/>
      <c r="AN485" s="2"/>
      <c r="AP485" s="2"/>
      <c r="AR485" s="2"/>
      <c r="AT485" s="2"/>
      <c r="AV485" s="2"/>
      <c r="AX485" s="2"/>
      <c r="AZ485" s="2"/>
      <c r="BB485" s="2"/>
      <c r="BD485" s="2"/>
      <c r="BF485" s="2"/>
      <c r="BH485" s="2"/>
      <c r="BJ485" s="2"/>
      <c r="BL485" s="2"/>
      <c r="BN485" s="2"/>
      <c r="BP485" s="3"/>
      <c r="BR485" s="3"/>
      <c r="BT485" s="3"/>
      <c r="BV485" s="3"/>
      <c r="BX485" s="3"/>
      <c r="BZ485" s="3"/>
      <c r="CB485" s="3"/>
      <c r="CD485" s="3"/>
      <c r="CF485" s="3"/>
      <c r="CH485" s="3"/>
      <c r="CJ485" s="3"/>
      <c r="CL485" s="3"/>
      <c r="CN485" s="3"/>
      <c r="CP485" s="3"/>
      <c r="CR485" s="3"/>
      <c r="CT485" s="3"/>
      <c r="CV485" s="3"/>
      <c r="CX485" s="3"/>
      <c r="CZ485" s="3"/>
      <c r="DB485" s="3"/>
      <c r="DD485" s="3"/>
      <c r="DF485" s="3"/>
      <c r="DH485" s="3"/>
      <c r="DJ485" s="3"/>
      <c r="DL485" s="3"/>
      <c r="DN485" s="3"/>
      <c r="DP485" s="3"/>
      <c r="DR485" s="3"/>
      <c r="DT485" s="3"/>
      <c r="DV485" s="3"/>
      <c r="DX485" s="3"/>
      <c r="DZ485" s="3"/>
      <c r="EB485" s="3"/>
      <c r="ED485" s="3"/>
      <c r="EF485" s="3"/>
      <c r="EH485" s="3"/>
      <c r="EJ485" s="3"/>
      <c r="EL485" s="3"/>
      <c r="EN485" s="3"/>
      <c r="EP485" s="3"/>
      <c r="ER485" s="3"/>
      <c r="ET485" s="3"/>
      <c r="EV485" s="3"/>
      <c r="EX485" s="3"/>
      <c r="EY485" s="3"/>
    </row>
    <row r="486" spans="1:155" s="4" customFormat="1" ht="12.75" outlineLevel="2">
      <c r="A486" s="88">
        <v>305</v>
      </c>
      <c r="B486" s="29" t="s">
        <v>721</v>
      </c>
      <c r="C486" s="19" t="s">
        <v>949</v>
      </c>
      <c r="D486" s="29" t="s">
        <v>486</v>
      </c>
      <c r="E486" s="45"/>
      <c r="F486" s="38"/>
      <c r="G486" s="38"/>
      <c r="H486" s="38"/>
      <c r="I486" s="38"/>
      <c r="J486" s="114">
        <f t="shared" si="26"/>
        <v>0</v>
      </c>
      <c r="K486" s="50"/>
      <c r="L486" s="2"/>
      <c r="N486" s="2"/>
      <c r="O486" s="1"/>
      <c r="P486" s="2"/>
      <c r="R486" s="2"/>
      <c r="T486" s="2"/>
      <c r="V486" s="2"/>
      <c r="X486" s="2"/>
      <c r="Z486" s="2"/>
      <c r="AB486" s="2"/>
      <c r="AD486" s="2"/>
      <c r="AF486" s="2"/>
      <c r="AH486" s="2"/>
      <c r="AJ486" s="2"/>
      <c r="AL486" s="2"/>
      <c r="AN486" s="2"/>
      <c r="AP486" s="2"/>
      <c r="AQ486" s="1"/>
      <c r="AR486" s="2"/>
      <c r="AT486" s="2"/>
      <c r="AV486" s="2"/>
      <c r="AX486" s="2"/>
      <c r="AZ486" s="2"/>
      <c r="BB486" s="2"/>
      <c r="BD486" s="2"/>
      <c r="BF486" s="2"/>
      <c r="BH486" s="2"/>
      <c r="BJ486" s="2"/>
      <c r="BL486" s="2"/>
      <c r="BN486" s="2"/>
      <c r="BP486" s="3"/>
      <c r="BR486" s="3"/>
      <c r="BT486" s="3"/>
      <c r="BV486" s="3"/>
      <c r="BX486" s="3"/>
      <c r="BZ486" s="3"/>
      <c r="CB486" s="3"/>
      <c r="CD486" s="3"/>
      <c r="CF486" s="3"/>
      <c r="CH486" s="3"/>
      <c r="CJ486" s="3"/>
      <c r="CL486" s="3"/>
      <c r="CN486" s="3"/>
      <c r="CP486" s="3"/>
      <c r="CR486" s="3"/>
      <c r="CT486" s="3"/>
      <c r="CV486" s="3"/>
      <c r="CX486" s="3"/>
      <c r="CZ486" s="3"/>
      <c r="DB486" s="3"/>
      <c r="DD486" s="3"/>
      <c r="DF486" s="3"/>
      <c r="DH486" s="3"/>
      <c r="DJ486" s="3"/>
      <c r="DL486" s="3"/>
      <c r="DN486" s="3"/>
      <c r="DP486" s="3"/>
      <c r="DR486" s="3"/>
      <c r="DT486" s="3"/>
      <c r="DV486" s="3"/>
      <c r="DX486" s="3"/>
      <c r="DZ486" s="3"/>
      <c r="EB486" s="3"/>
      <c r="ED486" s="3"/>
      <c r="EF486" s="3"/>
      <c r="EH486" s="3"/>
      <c r="EJ486" s="3"/>
      <c r="EL486" s="3"/>
      <c r="EN486" s="3"/>
      <c r="EP486" s="3"/>
      <c r="ER486" s="3"/>
      <c r="ET486" s="3"/>
      <c r="EV486" s="3"/>
      <c r="EX486" s="3"/>
      <c r="EY486" s="3"/>
    </row>
    <row r="487" spans="1:11" s="10" customFormat="1" ht="12.75" outlineLevel="2">
      <c r="A487" s="90">
        <v>46</v>
      </c>
      <c r="B487" s="71" t="s">
        <v>1088</v>
      </c>
      <c r="C487" s="20">
        <v>5</v>
      </c>
      <c r="D487" s="71" t="s">
        <v>1413</v>
      </c>
      <c r="E487" s="48"/>
      <c r="F487" s="38"/>
      <c r="G487" s="38"/>
      <c r="H487" s="38"/>
      <c r="I487" s="38"/>
      <c r="J487" s="114">
        <f t="shared" si="26"/>
        <v>0</v>
      </c>
      <c r="K487" s="106"/>
    </row>
    <row r="488" spans="1:11" s="10" customFormat="1" ht="22.5" outlineLevel="2">
      <c r="A488" s="87">
        <v>57</v>
      </c>
      <c r="B488" s="70" t="s">
        <v>959</v>
      </c>
      <c r="C488" s="18">
        <v>5</v>
      </c>
      <c r="D488" s="70" t="s">
        <v>960</v>
      </c>
      <c r="E488" s="47"/>
      <c r="F488" s="38"/>
      <c r="G488" s="38"/>
      <c r="H488" s="38"/>
      <c r="I488" s="38"/>
      <c r="J488" s="114">
        <f t="shared" si="26"/>
        <v>0</v>
      </c>
      <c r="K488" s="106"/>
    </row>
    <row r="489" spans="1:11" s="10" customFormat="1" ht="12.75" outlineLevel="2">
      <c r="A489" s="90">
        <v>51</v>
      </c>
      <c r="B489" s="70" t="s">
        <v>1622</v>
      </c>
      <c r="C489" s="18">
        <v>5</v>
      </c>
      <c r="D489" s="70" t="s">
        <v>168</v>
      </c>
      <c r="E489" s="47"/>
      <c r="F489" s="38"/>
      <c r="G489" s="38"/>
      <c r="H489" s="38"/>
      <c r="I489" s="38"/>
      <c r="J489" s="114">
        <f t="shared" si="26"/>
        <v>0</v>
      </c>
      <c r="K489" s="106"/>
    </row>
    <row r="490" spans="1:11" s="6" customFormat="1" ht="12.75">
      <c r="A490" s="133" t="s">
        <v>1231</v>
      </c>
      <c r="B490" s="133"/>
      <c r="C490" s="133"/>
      <c r="D490" s="133"/>
      <c r="E490" s="108"/>
      <c r="F490" s="109">
        <f>SUM(F491:F515)</f>
        <v>0</v>
      </c>
      <c r="G490" s="109">
        <f>SUM(G491:G515)</f>
        <v>0</v>
      </c>
      <c r="H490" s="109">
        <f>SUM(H491:H515)</f>
        <v>0</v>
      </c>
      <c r="I490" s="109">
        <f>SUM(I491:I515)</f>
        <v>0</v>
      </c>
      <c r="J490" s="117">
        <f t="shared" si="26"/>
        <v>0</v>
      </c>
      <c r="K490" s="111">
        <f>IF(J490&gt;E469,0,E469-J490)</f>
        <v>30</v>
      </c>
    </row>
    <row r="491" spans="1:11" s="10" customFormat="1" ht="12.75" outlineLevel="2">
      <c r="A491" s="83">
        <v>374</v>
      </c>
      <c r="B491" s="68" t="s">
        <v>1232</v>
      </c>
      <c r="C491" s="15">
        <v>5</v>
      </c>
      <c r="D491" s="68" t="s">
        <v>166</v>
      </c>
      <c r="E491" s="44"/>
      <c r="F491" s="38"/>
      <c r="G491" s="38"/>
      <c r="H491" s="38"/>
      <c r="I491" s="38"/>
      <c r="J491" s="114">
        <f t="shared" si="26"/>
        <v>0</v>
      </c>
      <c r="K491" s="106"/>
    </row>
    <row r="492" spans="1:11" s="10" customFormat="1" ht="12.75" outlineLevel="2">
      <c r="A492" s="88">
        <v>366</v>
      </c>
      <c r="B492" s="29" t="s">
        <v>91</v>
      </c>
      <c r="C492" s="16" t="s">
        <v>448</v>
      </c>
      <c r="D492" s="29" t="s">
        <v>168</v>
      </c>
      <c r="E492" s="45"/>
      <c r="F492" s="38"/>
      <c r="G492" s="38"/>
      <c r="H492" s="38"/>
      <c r="I492" s="38"/>
      <c r="J492" s="114">
        <f t="shared" si="26"/>
        <v>0</v>
      </c>
      <c r="K492" s="106"/>
    </row>
    <row r="493" spans="1:11" s="10" customFormat="1" ht="12.75" outlineLevel="2">
      <c r="A493" s="84">
        <v>414</v>
      </c>
      <c r="B493" s="69" t="s">
        <v>481</v>
      </c>
      <c r="C493" s="16">
        <v>5</v>
      </c>
      <c r="D493" s="69" t="s">
        <v>168</v>
      </c>
      <c r="E493" s="46"/>
      <c r="F493" s="38"/>
      <c r="G493" s="38"/>
      <c r="H493" s="38"/>
      <c r="I493" s="38"/>
      <c r="J493" s="114">
        <f t="shared" si="26"/>
        <v>0</v>
      </c>
      <c r="K493" s="106"/>
    </row>
    <row r="494" spans="1:11" s="10" customFormat="1" ht="12.75" outlineLevel="2">
      <c r="A494" s="84">
        <v>419</v>
      </c>
      <c r="B494" s="69" t="s">
        <v>883</v>
      </c>
      <c r="C494" s="16">
        <v>5</v>
      </c>
      <c r="D494" s="69" t="s">
        <v>486</v>
      </c>
      <c r="E494" s="46"/>
      <c r="F494" s="38"/>
      <c r="G494" s="38"/>
      <c r="H494" s="38"/>
      <c r="I494" s="38"/>
      <c r="J494" s="114">
        <f t="shared" si="26"/>
        <v>0</v>
      </c>
      <c r="K494" s="106"/>
    </row>
    <row r="495" spans="1:11" s="10" customFormat="1" ht="12.75" outlineLevel="2">
      <c r="A495" s="88">
        <v>350</v>
      </c>
      <c r="B495" s="29" t="s">
        <v>27</v>
      </c>
      <c r="C495" s="16" t="s">
        <v>448</v>
      </c>
      <c r="D495" s="29" t="s">
        <v>486</v>
      </c>
      <c r="E495" s="45"/>
      <c r="F495" s="38"/>
      <c r="G495" s="38"/>
      <c r="H495" s="38"/>
      <c r="I495" s="38"/>
      <c r="J495" s="114">
        <f t="shared" si="26"/>
        <v>0</v>
      </c>
      <c r="K495" s="106"/>
    </row>
    <row r="496" spans="1:11" s="10" customFormat="1" ht="12.75" outlineLevel="2">
      <c r="A496" s="88">
        <v>346</v>
      </c>
      <c r="B496" s="29" t="s">
        <v>25</v>
      </c>
      <c r="C496" s="16" t="s">
        <v>448</v>
      </c>
      <c r="D496" s="29" t="s">
        <v>486</v>
      </c>
      <c r="E496" s="45"/>
      <c r="F496" s="38"/>
      <c r="G496" s="38"/>
      <c r="H496" s="38"/>
      <c r="I496" s="38"/>
      <c r="J496" s="114">
        <f t="shared" si="26"/>
        <v>0</v>
      </c>
      <c r="K496" s="106"/>
    </row>
    <row r="497" spans="1:11" s="10" customFormat="1" ht="22.5" outlineLevel="2">
      <c r="A497" s="84">
        <v>425</v>
      </c>
      <c r="B497" s="68" t="s">
        <v>471</v>
      </c>
      <c r="C497" s="15">
        <v>5</v>
      </c>
      <c r="D497" s="68" t="s">
        <v>486</v>
      </c>
      <c r="E497" s="44"/>
      <c r="F497" s="38"/>
      <c r="G497" s="38"/>
      <c r="H497" s="38"/>
      <c r="I497" s="38"/>
      <c r="J497" s="114">
        <f t="shared" si="26"/>
        <v>0</v>
      </c>
      <c r="K497" s="106"/>
    </row>
    <row r="498" spans="1:11" s="10" customFormat="1" ht="12.75" outlineLevel="2">
      <c r="A498" s="84">
        <v>430</v>
      </c>
      <c r="B498" s="68" t="s">
        <v>343</v>
      </c>
      <c r="C498" s="15">
        <v>5</v>
      </c>
      <c r="D498" s="68" t="s">
        <v>486</v>
      </c>
      <c r="E498" s="44"/>
      <c r="F498" s="38"/>
      <c r="G498" s="38"/>
      <c r="H498" s="38"/>
      <c r="I498" s="38"/>
      <c r="J498" s="114">
        <f t="shared" si="26"/>
        <v>0</v>
      </c>
      <c r="K498" s="106"/>
    </row>
    <row r="499" spans="1:11" s="10" customFormat="1" ht="22.5" outlineLevel="2">
      <c r="A499" s="88">
        <v>345</v>
      </c>
      <c r="B499" s="29" t="s">
        <v>24</v>
      </c>
      <c r="C499" s="16" t="s">
        <v>448</v>
      </c>
      <c r="D499" s="29" t="s">
        <v>1144</v>
      </c>
      <c r="E499" s="45"/>
      <c r="F499" s="38"/>
      <c r="G499" s="38"/>
      <c r="H499" s="38"/>
      <c r="I499" s="38"/>
      <c r="J499" s="114">
        <f t="shared" si="26"/>
        <v>0</v>
      </c>
      <c r="K499" s="106"/>
    </row>
    <row r="500" spans="1:11" s="10" customFormat="1" ht="12.75" outlineLevel="2">
      <c r="A500" s="84">
        <v>435</v>
      </c>
      <c r="B500" s="69" t="s">
        <v>347</v>
      </c>
      <c r="C500" s="16">
        <v>5</v>
      </c>
      <c r="D500" s="69" t="s">
        <v>1413</v>
      </c>
      <c r="E500" s="46"/>
      <c r="F500" s="38"/>
      <c r="G500" s="38"/>
      <c r="H500" s="38"/>
      <c r="I500" s="38"/>
      <c r="J500" s="114">
        <f t="shared" si="26"/>
        <v>0</v>
      </c>
      <c r="K500" s="106"/>
    </row>
    <row r="501" spans="1:155" s="1" customFormat="1" ht="12.75" outlineLevel="2">
      <c r="A501" s="89">
        <v>359</v>
      </c>
      <c r="B501" s="29" t="s">
        <v>85</v>
      </c>
      <c r="C501" s="19" t="s">
        <v>953</v>
      </c>
      <c r="D501" s="29" t="s">
        <v>486</v>
      </c>
      <c r="E501" s="45"/>
      <c r="F501" s="38"/>
      <c r="G501" s="38"/>
      <c r="H501" s="38"/>
      <c r="I501" s="38"/>
      <c r="J501" s="114">
        <f t="shared" si="26"/>
        <v>0</v>
      </c>
      <c r="K501" s="50"/>
      <c r="L501" s="2"/>
      <c r="N501" s="2"/>
      <c r="P501" s="2"/>
      <c r="R501" s="2"/>
      <c r="T501" s="2"/>
      <c r="V501" s="2"/>
      <c r="X501" s="2"/>
      <c r="Z501" s="2"/>
      <c r="AB501" s="2"/>
      <c r="AD501" s="2"/>
      <c r="AF501" s="2"/>
      <c r="AH501" s="2"/>
      <c r="AJ501" s="2"/>
      <c r="AL501" s="2"/>
      <c r="AN501" s="2"/>
      <c r="AP501" s="2"/>
      <c r="AR501" s="2"/>
      <c r="AT501" s="2"/>
      <c r="AV501" s="2"/>
      <c r="AX501" s="2"/>
      <c r="AZ501" s="2"/>
      <c r="BB501" s="2"/>
      <c r="BD501" s="2"/>
      <c r="BF501" s="2"/>
      <c r="BH501" s="2"/>
      <c r="BJ501" s="2"/>
      <c r="BL501" s="2"/>
      <c r="BN501" s="2"/>
      <c r="BP501" s="3"/>
      <c r="BR501" s="3"/>
      <c r="BT501" s="3"/>
      <c r="BV501" s="3"/>
      <c r="BX501" s="3"/>
      <c r="BZ501" s="3"/>
      <c r="CB501" s="3"/>
      <c r="CD501" s="3"/>
      <c r="CF501" s="3"/>
      <c r="CH501" s="3"/>
      <c r="CJ501" s="3"/>
      <c r="CL501" s="3"/>
      <c r="CN501" s="3"/>
      <c r="CP501" s="3"/>
      <c r="CR501" s="3"/>
      <c r="CT501" s="3"/>
      <c r="CV501" s="3"/>
      <c r="CX501" s="3"/>
      <c r="CZ501" s="3"/>
      <c r="DB501" s="3"/>
      <c r="DD501" s="3"/>
      <c r="DF501" s="3"/>
      <c r="DH501" s="3"/>
      <c r="DJ501" s="3"/>
      <c r="DL501" s="3"/>
      <c r="DN501" s="3"/>
      <c r="DP501" s="3"/>
      <c r="DR501" s="3"/>
      <c r="DT501" s="3"/>
      <c r="DV501" s="3"/>
      <c r="DX501" s="3"/>
      <c r="DZ501" s="3"/>
      <c r="EB501" s="3"/>
      <c r="ED501" s="3"/>
      <c r="EF501" s="3"/>
      <c r="EH501" s="3"/>
      <c r="EJ501" s="3"/>
      <c r="EL501" s="3"/>
      <c r="EN501" s="3"/>
      <c r="EP501" s="3"/>
      <c r="ER501" s="3"/>
      <c r="ET501" s="3"/>
      <c r="EV501" s="3"/>
      <c r="EX501" s="3"/>
      <c r="EY501" s="3"/>
    </row>
    <row r="502" spans="1:11" s="10" customFormat="1" ht="12.75" customHeight="1" outlineLevel="2">
      <c r="A502" s="88">
        <v>344</v>
      </c>
      <c r="B502" s="29" t="s">
        <v>23</v>
      </c>
      <c r="C502" s="16" t="s">
        <v>448</v>
      </c>
      <c r="D502" s="29" t="s">
        <v>1144</v>
      </c>
      <c r="E502" s="45"/>
      <c r="F502" s="38"/>
      <c r="G502" s="38"/>
      <c r="H502" s="38"/>
      <c r="I502" s="38"/>
      <c r="J502" s="114">
        <f aca="true" t="shared" si="27" ref="J502:J533">SUM(F502:I502)</f>
        <v>0</v>
      </c>
      <c r="K502" s="106"/>
    </row>
    <row r="503" spans="1:11" s="10" customFormat="1" ht="22.5" outlineLevel="2">
      <c r="A503" s="84">
        <v>440</v>
      </c>
      <c r="B503" s="69" t="s">
        <v>350</v>
      </c>
      <c r="C503" s="16">
        <v>5</v>
      </c>
      <c r="D503" s="69" t="s">
        <v>293</v>
      </c>
      <c r="E503" s="46"/>
      <c r="F503" s="38"/>
      <c r="G503" s="38"/>
      <c r="H503" s="38"/>
      <c r="I503" s="38"/>
      <c r="J503" s="114">
        <f t="shared" si="27"/>
        <v>0</v>
      </c>
      <c r="K503" s="106"/>
    </row>
    <row r="504" spans="1:11" s="10" customFormat="1" ht="12.75" outlineLevel="2">
      <c r="A504" s="87">
        <v>52</v>
      </c>
      <c r="B504" s="70" t="s">
        <v>1623</v>
      </c>
      <c r="C504" s="18">
        <v>5</v>
      </c>
      <c r="D504" s="70" t="s">
        <v>1413</v>
      </c>
      <c r="E504" s="47"/>
      <c r="F504" s="38"/>
      <c r="G504" s="38"/>
      <c r="H504" s="38"/>
      <c r="I504" s="38"/>
      <c r="J504" s="114">
        <f t="shared" si="27"/>
        <v>0</v>
      </c>
      <c r="K504" s="106"/>
    </row>
    <row r="505" spans="1:11" s="10" customFormat="1" ht="12.75" outlineLevel="2">
      <c r="A505" s="87">
        <v>53</v>
      </c>
      <c r="B505" s="71" t="s">
        <v>1624</v>
      </c>
      <c r="C505" s="20">
        <v>5</v>
      </c>
      <c r="D505" s="71" t="s">
        <v>164</v>
      </c>
      <c r="E505" s="48"/>
      <c r="F505" s="38"/>
      <c r="G505" s="38"/>
      <c r="H505" s="38"/>
      <c r="I505" s="38"/>
      <c r="J505" s="114">
        <f t="shared" si="27"/>
        <v>0</v>
      </c>
      <c r="K505" s="106"/>
    </row>
    <row r="506" spans="1:11" s="6" customFormat="1" ht="12.75" outlineLevel="2">
      <c r="A506" s="87">
        <v>55</v>
      </c>
      <c r="B506" s="71" t="s">
        <v>1626</v>
      </c>
      <c r="C506" s="20">
        <v>5</v>
      </c>
      <c r="D506" s="71" t="s">
        <v>491</v>
      </c>
      <c r="E506" s="48"/>
      <c r="F506" s="38"/>
      <c r="G506" s="38"/>
      <c r="H506" s="38"/>
      <c r="I506" s="38"/>
      <c r="J506" s="114">
        <f t="shared" si="27"/>
        <v>0</v>
      </c>
      <c r="K506" s="50"/>
    </row>
    <row r="507" spans="1:11" s="6" customFormat="1" ht="12.75" outlineLevel="2">
      <c r="A507" s="87">
        <v>61</v>
      </c>
      <c r="B507" s="70" t="s">
        <v>962</v>
      </c>
      <c r="C507" s="18">
        <v>5</v>
      </c>
      <c r="D507" s="70" t="s">
        <v>486</v>
      </c>
      <c r="E507" s="47"/>
      <c r="F507" s="38"/>
      <c r="G507" s="38"/>
      <c r="H507" s="38"/>
      <c r="I507" s="38"/>
      <c r="J507" s="114">
        <f t="shared" si="27"/>
        <v>0</v>
      </c>
      <c r="K507" s="50"/>
    </row>
    <row r="508" spans="1:11" s="6" customFormat="1" ht="22.5" outlineLevel="2">
      <c r="A508" s="87">
        <v>62</v>
      </c>
      <c r="B508" s="70" t="s">
        <v>963</v>
      </c>
      <c r="C508" s="18">
        <v>5</v>
      </c>
      <c r="D508" s="70" t="s">
        <v>486</v>
      </c>
      <c r="E508" s="47"/>
      <c r="F508" s="38"/>
      <c r="G508" s="38"/>
      <c r="H508" s="38"/>
      <c r="I508" s="38"/>
      <c r="J508" s="114">
        <f t="shared" si="27"/>
        <v>0</v>
      </c>
      <c r="K508" s="50"/>
    </row>
    <row r="509" spans="1:11" s="6" customFormat="1" ht="12.75" outlineLevel="2">
      <c r="A509" s="87">
        <v>66</v>
      </c>
      <c r="B509" s="70" t="s">
        <v>343</v>
      </c>
      <c r="C509" s="18">
        <v>5</v>
      </c>
      <c r="D509" s="70" t="s">
        <v>486</v>
      </c>
      <c r="E509" s="47"/>
      <c r="F509" s="38"/>
      <c r="G509" s="38"/>
      <c r="H509" s="38"/>
      <c r="I509" s="38"/>
      <c r="J509" s="114">
        <f t="shared" si="27"/>
        <v>0</v>
      </c>
      <c r="K509" s="50"/>
    </row>
    <row r="510" spans="1:11" s="5" customFormat="1" ht="22.5" outlineLevel="2">
      <c r="A510" s="87">
        <v>57</v>
      </c>
      <c r="B510" s="71" t="s">
        <v>1349</v>
      </c>
      <c r="C510" s="20">
        <v>5</v>
      </c>
      <c r="D510" s="71" t="s">
        <v>1053</v>
      </c>
      <c r="E510" s="48"/>
      <c r="F510" s="38"/>
      <c r="G510" s="38"/>
      <c r="H510" s="38"/>
      <c r="I510" s="38"/>
      <c r="J510" s="114">
        <f t="shared" si="27"/>
        <v>0</v>
      </c>
      <c r="K510" s="50"/>
    </row>
    <row r="511" spans="1:11" s="5" customFormat="1" ht="22.5" outlineLevel="2">
      <c r="A511" s="87">
        <v>61</v>
      </c>
      <c r="B511" s="71" t="s">
        <v>1520</v>
      </c>
      <c r="C511" s="20">
        <v>5</v>
      </c>
      <c r="D511" s="71" t="s">
        <v>168</v>
      </c>
      <c r="E511" s="48"/>
      <c r="F511" s="38"/>
      <c r="G511" s="38"/>
      <c r="H511" s="38"/>
      <c r="I511" s="38"/>
      <c r="J511" s="114">
        <f t="shared" si="27"/>
        <v>0</v>
      </c>
      <c r="K511" s="50"/>
    </row>
    <row r="512" spans="1:11" s="5" customFormat="1" ht="12.75" outlineLevel="2">
      <c r="A512" s="87">
        <v>65</v>
      </c>
      <c r="B512" s="71" t="s">
        <v>1524</v>
      </c>
      <c r="C512" s="20">
        <v>5</v>
      </c>
      <c r="D512" s="71" t="s">
        <v>1053</v>
      </c>
      <c r="E512" s="48"/>
      <c r="F512" s="38"/>
      <c r="G512" s="38"/>
      <c r="H512" s="38"/>
      <c r="I512" s="38"/>
      <c r="J512" s="114">
        <f t="shared" si="27"/>
        <v>0</v>
      </c>
      <c r="K512" s="50"/>
    </row>
    <row r="513" spans="1:11" s="5" customFormat="1" ht="22.5" outlineLevel="2">
      <c r="A513" s="87">
        <v>77</v>
      </c>
      <c r="B513" s="70" t="s">
        <v>965</v>
      </c>
      <c r="C513" s="18">
        <v>5</v>
      </c>
      <c r="D513" s="70" t="s">
        <v>1299</v>
      </c>
      <c r="E513" s="47"/>
      <c r="F513" s="38"/>
      <c r="G513" s="38"/>
      <c r="H513" s="38"/>
      <c r="I513" s="38"/>
      <c r="J513" s="114">
        <f t="shared" si="27"/>
        <v>0</v>
      </c>
      <c r="K513" s="50"/>
    </row>
    <row r="514" spans="1:11" s="5" customFormat="1" ht="12.75" outlineLevel="2">
      <c r="A514" s="87">
        <v>71</v>
      </c>
      <c r="B514" s="71" t="s">
        <v>518</v>
      </c>
      <c r="C514" s="20">
        <v>5</v>
      </c>
      <c r="D514" s="71" t="s">
        <v>487</v>
      </c>
      <c r="E514" s="48"/>
      <c r="F514" s="38"/>
      <c r="G514" s="38"/>
      <c r="H514" s="38"/>
      <c r="I514" s="38"/>
      <c r="J514" s="114">
        <f t="shared" si="27"/>
        <v>0</v>
      </c>
      <c r="K514" s="50"/>
    </row>
    <row r="515" spans="1:11" s="5" customFormat="1" ht="22.5" outlineLevel="2">
      <c r="A515" s="87">
        <v>73</v>
      </c>
      <c r="B515" s="71" t="s">
        <v>519</v>
      </c>
      <c r="C515" s="20">
        <v>5</v>
      </c>
      <c r="D515" s="71" t="s">
        <v>168</v>
      </c>
      <c r="E515" s="48"/>
      <c r="F515" s="38"/>
      <c r="G515" s="38"/>
      <c r="H515" s="38"/>
      <c r="I515" s="38"/>
      <c r="J515" s="114">
        <f t="shared" si="27"/>
        <v>0</v>
      </c>
      <c r="K515" s="50"/>
    </row>
    <row r="516" spans="1:11" s="6" customFormat="1" ht="12.75">
      <c r="A516" s="133" t="s">
        <v>208</v>
      </c>
      <c r="B516" s="133"/>
      <c r="C516" s="133"/>
      <c r="D516" s="133"/>
      <c r="E516" s="108"/>
      <c r="F516" s="109">
        <f>SUM(F517:F553)</f>
        <v>1</v>
      </c>
      <c r="G516" s="109">
        <f>SUM(G517:G553)</f>
        <v>0</v>
      </c>
      <c r="H516" s="109">
        <f>SUM(H517:H553)</f>
        <v>0</v>
      </c>
      <c r="I516" s="109">
        <f>SUM(I517:I553)</f>
        <v>20</v>
      </c>
      <c r="J516" s="117">
        <f t="shared" si="27"/>
        <v>21</v>
      </c>
      <c r="K516" s="111">
        <f>IF(J516&gt;E469,0,E469-J516)</f>
        <v>9</v>
      </c>
    </row>
    <row r="517" spans="1:11" s="10" customFormat="1" ht="12.75" outlineLevel="2">
      <c r="A517" s="84">
        <v>445</v>
      </c>
      <c r="B517" s="69" t="s">
        <v>355</v>
      </c>
      <c r="C517" s="16">
        <v>5</v>
      </c>
      <c r="D517" s="69" t="s">
        <v>486</v>
      </c>
      <c r="E517" s="46"/>
      <c r="F517" s="38"/>
      <c r="G517" s="38"/>
      <c r="H517" s="38"/>
      <c r="I517" s="38"/>
      <c r="J517" s="114">
        <f t="shared" si="27"/>
        <v>0</v>
      </c>
      <c r="K517" s="106"/>
    </row>
    <row r="518" spans="1:11" s="10" customFormat="1" ht="12.75" outlineLevel="2">
      <c r="A518" s="84">
        <v>503</v>
      </c>
      <c r="B518" s="69" t="s">
        <v>423</v>
      </c>
      <c r="C518" s="16">
        <v>5</v>
      </c>
      <c r="D518" s="69" t="s">
        <v>168</v>
      </c>
      <c r="E518" s="46"/>
      <c r="F518" s="38"/>
      <c r="G518" s="38"/>
      <c r="H518" s="38"/>
      <c r="I518" s="38"/>
      <c r="J518" s="114">
        <f t="shared" si="27"/>
        <v>0</v>
      </c>
      <c r="K518" s="106"/>
    </row>
    <row r="519" spans="1:11" s="10" customFormat="1" ht="12.75" outlineLevel="2">
      <c r="A519" s="88">
        <v>437</v>
      </c>
      <c r="B519" s="29" t="s">
        <v>1599</v>
      </c>
      <c r="C519" s="16" t="s">
        <v>448</v>
      </c>
      <c r="D519" s="29" t="s">
        <v>168</v>
      </c>
      <c r="E519" s="45"/>
      <c r="F519" s="38"/>
      <c r="G519" s="38"/>
      <c r="H519" s="38"/>
      <c r="I519" s="38"/>
      <c r="J519" s="114">
        <f t="shared" si="27"/>
        <v>0</v>
      </c>
      <c r="K519" s="106"/>
    </row>
    <row r="520" spans="1:11" s="10" customFormat="1" ht="12.75" outlineLevel="2">
      <c r="A520" s="84">
        <v>493</v>
      </c>
      <c r="B520" s="69" t="s">
        <v>375</v>
      </c>
      <c r="C520" s="16">
        <v>5</v>
      </c>
      <c r="D520" s="69" t="s">
        <v>168</v>
      </c>
      <c r="E520" s="46"/>
      <c r="F520" s="38"/>
      <c r="G520" s="38"/>
      <c r="H520" s="38"/>
      <c r="I520" s="38"/>
      <c r="J520" s="114">
        <f t="shared" si="27"/>
        <v>0</v>
      </c>
      <c r="K520" s="106"/>
    </row>
    <row r="521" spans="1:11" s="10" customFormat="1" ht="12.75" outlineLevel="2">
      <c r="A521" s="84">
        <v>492</v>
      </c>
      <c r="B521" s="69" t="s">
        <v>374</v>
      </c>
      <c r="C521" s="16">
        <v>5</v>
      </c>
      <c r="D521" s="69" t="s">
        <v>168</v>
      </c>
      <c r="E521" s="46"/>
      <c r="F521" s="38"/>
      <c r="G521" s="38"/>
      <c r="H521" s="38"/>
      <c r="I521" s="38"/>
      <c r="J521" s="114">
        <f t="shared" si="27"/>
        <v>0</v>
      </c>
      <c r="K521" s="106"/>
    </row>
    <row r="522" spans="1:11" s="10" customFormat="1" ht="12.75" outlineLevel="2">
      <c r="A522" s="88">
        <v>378</v>
      </c>
      <c r="B522" s="29" t="s">
        <v>98</v>
      </c>
      <c r="C522" s="16" t="s">
        <v>448</v>
      </c>
      <c r="D522" s="29" t="s">
        <v>1732</v>
      </c>
      <c r="E522" s="45"/>
      <c r="F522" s="38"/>
      <c r="G522" s="38"/>
      <c r="H522" s="38"/>
      <c r="I522" s="38"/>
      <c r="J522" s="114">
        <f t="shared" si="27"/>
        <v>0</v>
      </c>
      <c r="K522" s="106"/>
    </row>
    <row r="523" spans="1:11" s="10" customFormat="1" ht="12.75" outlineLevel="2">
      <c r="A523" s="84">
        <v>454</v>
      </c>
      <c r="B523" s="68" t="s">
        <v>357</v>
      </c>
      <c r="C523" s="15">
        <v>5</v>
      </c>
      <c r="D523" s="68" t="s">
        <v>168</v>
      </c>
      <c r="E523" s="44"/>
      <c r="F523" s="38"/>
      <c r="G523" s="38"/>
      <c r="H523" s="38"/>
      <c r="I523" s="38"/>
      <c r="J523" s="114">
        <f t="shared" si="27"/>
        <v>0</v>
      </c>
      <c r="K523" s="106"/>
    </row>
    <row r="524" spans="1:11" s="10" customFormat="1" ht="12.75" outlineLevel="2">
      <c r="A524" s="84">
        <v>459</v>
      </c>
      <c r="B524" s="69" t="s">
        <v>1684</v>
      </c>
      <c r="C524" s="16">
        <v>5</v>
      </c>
      <c r="D524" s="69" t="s">
        <v>168</v>
      </c>
      <c r="E524" s="46"/>
      <c r="F524" s="38"/>
      <c r="G524" s="38"/>
      <c r="H524" s="38"/>
      <c r="I524" s="38"/>
      <c r="J524" s="114">
        <f t="shared" si="27"/>
        <v>0</v>
      </c>
      <c r="K524" s="106"/>
    </row>
    <row r="525" spans="1:11" s="10" customFormat="1" ht="12.75" outlineLevel="2">
      <c r="A525" s="84">
        <v>498</v>
      </c>
      <c r="B525" s="69" t="s">
        <v>419</v>
      </c>
      <c r="C525" s="16">
        <v>5</v>
      </c>
      <c r="D525" s="69" t="s">
        <v>168</v>
      </c>
      <c r="E525" s="46"/>
      <c r="F525" s="38"/>
      <c r="G525" s="38"/>
      <c r="H525" s="38"/>
      <c r="I525" s="38"/>
      <c r="J525" s="114">
        <f t="shared" si="27"/>
        <v>0</v>
      </c>
      <c r="K525" s="106"/>
    </row>
    <row r="526" spans="1:11" s="10" customFormat="1" ht="12.75" outlineLevel="2">
      <c r="A526" s="84">
        <v>464</v>
      </c>
      <c r="B526" s="69" t="s">
        <v>360</v>
      </c>
      <c r="C526" s="16">
        <v>5</v>
      </c>
      <c r="D526" s="69" t="s">
        <v>1678</v>
      </c>
      <c r="E526" s="46"/>
      <c r="F526" s="38"/>
      <c r="G526" s="38"/>
      <c r="H526" s="38"/>
      <c r="I526" s="38"/>
      <c r="J526" s="114">
        <f t="shared" si="27"/>
        <v>0</v>
      </c>
      <c r="K526" s="106"/>
    </row>
    <row r="527" spans="1:11" s="10" customFormat="1" ht="12.75" outlineLevel="2">
      <c r="A527" s="84">
        <v>465</v>
      </c>
      <c r="B527" s="69" t="s">
        <v>361</v>
      </c>
      <c r="C527" s="16">
        <v>5</v>
      </c>
      <c r="D527" s="69" t="s">
        <v>1678</v>
      </c>
      <c r="E527" s="46"/>
      <c r="F527" s="38"/>
      <c r="G527" s="38"/>
      <c r="H527" s="38"/>
      <c r="I527" s="38"/>
      <c r="J527" s="114">
        <f t="shared" si="27"/>
        <v>0</v>
      </c>
      <c r="K527" s="106"/>
    </row>
    <row r="528" spans="1:11" s="10" customFormat="1" ht="12" customHeight="1" outlineLevel="2">
      <c r="A528" s="84">
        <v>470</v>
      </c>
      <c r="B528" s="68" t="s">
        <v>364</v>
      </c>
      <c r="C528" s="15">
        <v>5</v>
      </c>
      <c r="D528" s="68" t="s">
        <v>1678</v>
      </c>
      <c r="E528" s="44"/>
      <c r="F528" s="38"/>
      <c r="G528" s="38"/>
      <c r="H528" s="38"/>
      <c r="I528" s="38"/>
      <c r="J528" s="114">
        <f t="shared" si="27"/>
        <v>0</v>
      </c>
      <c r="K528" s="106"/>
    </row>
    <row r="529" spans="1:11" s="10" customFormat="1" ht="12.75" outlineLevel="2">
      <c r="A529" s="84">
        <v>471</v>
      </c>
      <c r="B529" s="69" t="s">
        <v>365</v>
      </c>
      <c r="C529" s="16">
        <v>5</v>
      </c>
      <c r="D529" s="69" t="s">
        <v>1678</v>
      </c>
      <c r="E529" s="46"/>
      <c r="F529" s="38"/>
      <c r="G529" s="38"/>
      <c r="H529" s="38"/>
      <c r="I529" s="38"/>
      <c r="J529" s="114">
        <f t="shared" si="27"/>
        <v>0</v>
      </c>
      <c r="K529" s="106"/>
    </row>
    <row r="530" spans="1:11" s="10" customFormat="1" ht="12.75" outlineLevel="2">
      <c r="A530" s="88">
        <v>391</v>
      </c>
      <c r="B530" s="29" t="s">
        <v>43</v>
      </c>
      <c r="C530" s="16" t="s">
        <v>448</v>
      </c>
      <c r="D530" s="29" t="s">
        <v>168</v>
      </c>
      <c r="E530" s="45"/>
      <c r="F530" s="38"/>
      <c r="G530" s="38"/>
      <c r="H530" s="38"/>
      <c r="I530" s="38"/>
      <c r="J530" s="114">
        <f t="shared" si="27"/>
        <v>0</v>
      </c>
      <c r="K530" s="106"/>
    </row>
    <row r="531" spans="1:11" s="10" customFormat="1" ht="12.75" outlineLevel="2">
      <c r="A531" s="88">
        <v>390</v>
      </c>
      <c r="B531" s="29" t="s">
        <v>42</v>
      </c>
      <c r="C531" s="16" t="s">
        <v>448</v>
      </c>
      <c r="D531" s="29" t="s">
        <v>168</v>
      </c>
      <c r="E531" s="45"/>
      <c r="F531" s="38"/>
      <c r="G531" s="38"/>
      <c r="H531" s="38"/>
      <c r="I531" s="38"/>
      <c r="J531" s="114">
        <f t="shared" si="27"/>
        <v>0</v>
      </c>
      <c r="K531" s="106"/>
    </row>
    <row r="532" spans="1:11" s="10" customFormat="1" ht="12.75" outlineLevel="2">
      <c r="A532" s="84">
        <v>476</v>
      </c>
      <c r="B532" s="69" t="s">
        <v>367</v>
      </c>
      <c r="C532" s="16">
        <v>5</v>
      </c>
      <c r="D532" s="69" t="s">
        <v>168</v>
      </c>
      <c r="E532" s="46"/>
      <c r="F532" s="38"/>
      <c r="G532" s="38"/>
      <c r="H532" s="38"/>
      <c r="I532" s="38"/>
      <c r="J532" s="114">
        <f t="shared" si="27"/>
        <v>0</v>
      </c>
      <c r="K532" s="106"/>
    </row>
    <row r="533" spans="1:11" s="10" customFormat="1" ht="12.75" outlineLevel="2">
      <c r="A533" s="84">
        <v>477</v>
      </c>
      <c r="B533" s="69" t="s">
        <v>368</v>
      </c>
      <c r="C533" s="16">
        <v>5</v>
      </c>
      <c r="D533" s="69" t="s">
        <v>168</v>
      </c>
      <c r="E533" s="46"/>
      <c r="F533" s="38"/>
      <c r="G533" s="38"/>
      <c r="H533" s="38"/>
      <c r="I533" s="38"/>
      <c r="J533" s="114">
        <f t="shared" si="27"/>
        <v>0</v>
      </c>
      <c r="K533" s="106"/>
    </row>
    <row r="534" spans="1:11" s="10" customFormat="1" ht="12.75" outlineLevel="2">
      <c r="A534" s="88">
        <v>436</v>
      </c>
      <c r="B534" s="29" t="s">
        <v>1598</v>
      </c>
      <c r="C534" s="16" t="s">
        <v>448</v>
      </c>
      <c r="D534" s="29" t="s">
        <v>168</v>
      </c>
      <c r="E534" s="45"/>
      <c r="F534" s="38"/>
      <c r="G534" s="38"/>
      <c r="H534" s="38"/>
      <c r="I534" s="38"/>
      <c r="J534" s="114">
        <f aca="true" t="shared" si="28" ref="J534:J565">SUM(F534:I534)</f>
        <v>0</v>
      </c>
      <c r="K534" s="106"/>
    </row>
    <row r="535" spans="1:11" s="10" customFormat="1" ht="12.75" outlineLevel="2">
      <c r="A535" s="84">
        <v>507</v>
      </c>
      <c r="B535" s="69" t="s">
        <v>425</v>
      </c>
      <c r="C535" s="16">
        <v>5</v>
      </c>
      <c r="D535" s="69" t="s">
        <v>168</v>
      </c>
      <c r="E535" s="46"/>
      <c r="F535" s="38"/>
      <c r="G535" s="38"/>
      <c r="H535" s="38"/>
      <c r="I535" s="38"/>
      <c r="J535" s="114">
        <f t="shared" si="28"/>
        <v>0</v>
      </c>
      <c r="K535" s="106"/>
    </row>
    <row r="536" spans="1:11" s="10" customFormat="1" ht="12.75" outlineLevel="2">
      <c r="A536" s="84">
        <v>487</v>
      </c>
      <c r="B536" s="69" t="s">
        <v>370</v>
      </c>
      <c r="C536" s="16">
        <v>5</v>
      </c>
      <c r="D536" s="69" t="s">
        <v>168</v>
      </c>
      <c r="E536" s="46"/>
      <c r="F536" s="38"/>
      <c r="G536" s="38"/>
      <c r="H536" s="38"/>
      <c r="I536" s="38"/>
      <c r="J536" s="114">
        <f t="shared" si="28"/>
        <v>0</v>
      </c>
      <c r="K536" s="106"/>
    </row>
    <row r="537" spans="1:11" s="10" customFormat="1" ht="12.75" outlineLevel="2">
      <c r="A537" s="84">
        <v>482</v>
      </c>
      <c r="B537" s="68" t="s">
        <v>369</v>
      </c>
      <c r="C537" s="15">
        <v>5</v>
      </c>
      <c r="D537" s="68" t="s">
        <v>486</v>
      </c>
      <c r="E537" s="44"/>
      <c r="F537" s="38"/>
      <c r="G537" s="38"/>
      <c r="H537" s="38"/>
      <c r="I537" s="38"/>
      <c r="J537" s="114">
        <f t="shared" si="28"/>
        <v>0</v>
      </c>
      <c r="K537" s="106"/>
    </row>
    <row r="538" spans="1:11" s="10" customFormat="1" ht="12.75" outlineLevel="2">
      <c r="A538" s="88">
        <v>383</v>
      </c>
      <c r="B538" s="29" t="s">
        <v>103</v>
      </c>
      <c r="C538" s="16" t="s">
        <v>448</v>
      </c>
      <c r="D538" s="29" t="s">
        <v>486</v>
      </c>
      <c r="E538" s="45"/>
      <c r="F538" s="38"/>
      <c r="G538" s="38"/>
      <c r="H538" s="38"/>
      <c r="I538" s="38"/>
      <c r="J538" s="114">
        <f t="shared" si="28"/>
        <v>0</v>
      </c>
      <c r="K538" s="106"/>
    </row>
    <row r="539" spans="1:11" s="10" customFormat="1" ht="12.75" outlineLevel="2">
      <c r="A539" s="88">
        <v>415</v>
      </c>
      <c r="B539" s="29" t="s">
        <v>50</v>
      </c>
      <c r="C539" s="16" t="s">
        <v>448</v>
      </c>
      <c r="D539" s="29" t="s">
        <v>486</v>
      </c>
      <c r="E539" s="45"/>
      <c r="F539" s="38"/>
      <c r="G539" s="38"/>
      <c r="H539" s="38"/>
      <c r="I539" s="38"/>
      <c r="J539" s="114">
        <f t="shared" si="28"/>
        <v>0</v>
      </c>
      <c r="K539" s="106"/>
    </row>
    <row r="540" spans="1:11" s="10" customFormat="1" ht="22.5" outlineLevel="2">
      <c r="A540" s="88">
        <v>413</v>
      </c>
      <c r="B540" s="29" t="s">
        <v>48</v>
      </c>
      <c r="C540" s="16" t="s">
        <v>448</v>
      </c>
      <c r="D540" s="29" t="s">
        <v>46</v>
      </c>
      <c r="E540" s="45"/>
      <c r="F540" s="38"/>
      <c r="G540" s="38"/>
      <c r="H540" s="38"/>
      <c r="I540" s="38"/>
      <c r="J540" s="114">
        <f t="shared" si="28"/>
        <v>0</v>
      </c>
      <c r="K540" s="106"/>
    </row>
    <row r="541" spans="1:11" s="10" customFormat="1" ht="12.75" outlineLevel="2">
      <c r="A541" s="88">
        <v>431</v>
      </c>
      <c r="B541" s="29" t="s">
        <v>1593</v>
      </c>
      <c r="C541" s="16" t="s">
        <v>448</v>
      </c>
      <c r="D541" s="29" t="s">
        <v>168</v>
      </c>
      <c r="E541" s="45"/>
      <c r="F541" s="38"/>
      <c r="G541" s="38"/>
      <c r="H541" s="38"/>
      <c r="I541" s="38"/>
      <c r="J541" s="114">
        <f t="shared" si="28"/>
        <v>0</v>
      </c>
      <c r="K541" s="106"/>
    </row>
    <row r="542" spans="1:155" s="1" customFormat="1" ht="12.75" outlineLevel="2">
      <c r="A542" s="85">
        <v>450</v>
      </c>
      <c r="B542" s="69" t="s">
        <v>356</v>
      </c>
      <c r="C542" s="19" t="str">
        <f>"5-6"</f>
        <v>5-6</v>
      </c>
      <c r="D542" s="69" t="s">
        <v>1678</v>
      </c>
      <c r="E542" s="46"/>
      <c r="F542" s="38">
        <v>1</v>
      </c>
      <c r="G542" s="38"/>
      <c r="H542" s="38"/>
      <c r="I542" s="38">
        <v>20</v>
      </c>
      <c r="J542" s="114">
        <f t="shared" si="28"/>
        <v>21</v>
      </c>
      <c r="K542" s="50"/>
      <c r="L542" s="2"/>
      <c r="N542" s="2"/>
      <c r="P542" s="2"/>
      <c r="R542" s="2"/>
      <c r="T542" s="2"/>
      <c r="V542" s="2"/>
      <c r="X542" s="2"/>
      <c r="Z542" s="2"/>
      <c r="AB542" s="2"/>
      <c r="AD542" s="2"/>
      <c r="AF542" s="2"/>
      <c r="AH542" s="2"/>
      <c r="AJ542" s="2"/>
      <c r="AL542" s="2"/>
      <c r="AN542" s="2"/>
      <c r="AP542" s="2"/>
      <c r="AR542" s="2"/>
      <c r="AT542" s="2"/>
      <c r="AV542" s="2"/>
      <c r="AX542" s="2"/>
      <c r="AZ542" s="2"/>
      <c r="BB542" s="2"/>
      <c r="BD542" s="2"/>
      <c r="BF542" s="2"/>
      <c r="BH542" s="2"/>
      <c r="BJ542" s="2"/>
      <c r="BL542" s="2"/>
      <c r="BN542" s="2"/>
      <c r="BP542" s="3"/>
      <c r="BR542" s="3"/>
      <c r="BT542" s="3"/>
      <c r="BV542" s="3"/>
      <c r="BX542" s="3"/>
      <c r="BZ542" s="3"/>
      <c r="CB542" s="3"/>
      <c r="CD542" s="3"/>
      <c r="CF542" s="3"/>
      <c r="CH542" s="3"/>
      <c r="CJ542" s="3"/>
      <c r="CL542" s="3"/>
      <c r="CN542" s="3"/>
      <c r="CP542" s="3"/>
      <c r="CR542" s="3"/>
      <c r="CT542" s="3"/>
      <c r="CV542" s="3"/>
      <c r="CX542" s="3"/>
      <c r="CZ542" s="3"/>
      <c r="DB542" s="3"/>
      <c r="DD542" s="3"/>
      <c r="DF542" s="3"/>
      <c r="DH542" s="3"/>
      <c r="DJ542" s="3"/>
      <c r="DL542" s="3"/>
      <c r="DN542" s="3"/>
      <c r="DP542" s="3"/>
      <c r="DR542" s="3"/>
      <c r="DT542" s="3"/>
      <c r="DV542" s="3"/>
      <c r="DX542" s="3"/>
      <c r="DZ542" s="3"/>
      <c r="EB542" s="3"/>
      <c r="ED542" s="3"/>
      <c r="EF542" s="3"/>
      <c r="EH542" s="3"/>
      <c r="EJ542" s="3"/>
      <c r="EL542" s="3"/>
      <c r="EN542" s="3"/>
      <c r="EP542" s="3"/>
      <c r="ER542" s="3"/>
      <c r="ET542" s="3"/>
      <c r="EV542" s="3"/>
      <c r="EX542" s="3"/>
      <c r="EY542" s="3"/>
    </row>
    <row r="543" spans="1:155" s="1" customFormat="1" ht="12" customHeight="1" outlineLevel="2">
      <c r="A543" s="89">
        <v>418</v>
      </c>
      <c r="B543" s="29" t="s">
        <v>53</v>
      </c>
      <c r="C543" s="19" t="s">
        <v>950</v>
      </c>
      <c r="D543" s="29" t="s">
        <v>662</v>
      </c>
      <c r="E543" s="45"/>
      <c r="F543" s="38"/>
      <c r="G543" s="38"/>
      <c r="H543" s="38"/>
      <c r="I543" s="38"/>
      <c r="J543" s="114">
        <f t="shared" si="28"/>
        <v>0</v>
      </c>
      <c r="K543" s="50"/>
      <c r="L543" s="2"/>
      <c r="N543" s="2"/>
      <c r="P543" s="2"/>
      <c r="R543" s="2"/>
      <c r="T543" s="2"/>
      <c r="V543" s="2"/>
      <c r="X543" s="2"/>
      <c r="Z543" s="2"/>
      <c r="AB543" s="2"/>
      <c r="AD543" s="2"/>
      <c r="AF543" s="2"/>
      <c r="AH543" s="2"/>
      <c r="AJ543" s="2"/>
      <c r="AL543" s="2"/>
      <c r="AN543" s="2"/>
      <c r="AP543" s="2"/>
      <c r="AR543" s="2"/>
      <c r="AT543" s="2"/>
      <c r="AV543" s="2"/>
      <c r="AX543" s="2"/>
      <c r="AZ543" s="2"/>
      <c r="BB543" s="2"/>
      <c r="BD543" s="2"/>
      <c r="BF543" s="2"/>
      <c r="BH543" s="2"/>
      <c r="BJ543" s="2"/>
      <c r="BL543" s="2"/>
      <c r="BN543" s="2"/>
      <c r="BP543" s="3"/>
      <c r="BR543" s="3"/>
      <c r="BT543" s="3"/>
      <c r="BV543" s="3"/>
      <c r="BX543" s="3"/>
      <c r="BZ543" s="3"/>
      <c r="CB543" s="3"/>
      <c r="CD543" s="3"/>
      <c r="CF543" s="3"/>
      <c r="CH543" s="3"/>
      <c r="CJ543" s="3"/>
      <c r="CL543" s="3"/>
      <c r="CN543" s="3"/>
      <c r="CP543" s="3"/>
      <c r="CR543" s="3"/>
      <c r="CT543" s="3"/>
      <c r="CV543" s="3"/>
      <c r="CX543" s="3"/>
      <c r="CZ543" s="3"/>
      <c r="DB543" s="3"/>
      <c r="DD543" s="3"/>
      <c r="DF543" s="3"/>
      <c r="DH543" s="3"/>
      <c r="DJ543" s="3"/>
      <c r="DL543" s="3"/>
      <c r="DN543" s="3"/>
      <c r="DP543" s="3"/>
      <c r="DR543" s="3"/>
      <c r="DT543" s="3"/>
      <c r="DV543" s="3"/>
      <c r="DX543" s="3"/>
      <c r="DZ543" s="3"/>
      <c r="EB543" s="3"/>
      <c r="ED543" s="3"/>
      <c r="EF543" s="3"/>
      <c r="EH543" s="3"/>
      <c r="EJ543" s="3"/>
      <c r="EL543" s="3"/>
      <c r="EN543" s="3"/>
      <c r="EP543" s="3"/>
      <c r="ER543" s="3"/>
      <c r="ET543" s="3"/>
      <c r="EV543" s="3"/>
      <c r="EX543" s="3"/>
      <c r="EY543" s="3"/>
    </row>
    <row r="544" spans="1:11" s="10" customFormat="1" ht="12.75" outlineLevel="2">
      <c r="A544" s="87" t="s">
        <v>1152</v>
      </c>
      <c r="B544" s="70" t="s">
        <v>1234</v>
      </c>
      <c r="C544" s="18">
        <v>5</v>
      </c>
      <c r="D544" s="70" t="s">
        <v>486</v>
      </c>
      <c r="E544" s="47"/>
      <c r="F544" s="38"/>
      <c r="G544" s="38"/>
      <c r="H544" s="38"/>
      <c r="I544" s="38"/>
      <c r="J544" s="114">
        <f t="shared" si="28"/>
        <v>0</v>
      </c>
      <c r="K544" s="106"/>
    </row>
    <row r="545" spans="1:11" s="10" customFormat="1" ht="12.75" outlineLevel="2">
      <c r="A545" s="87">
        <v>81</v>
      </c>
      <c r="B545" s="70" t="s">
        <v>1731</v>
      </c>
      <c r="C545" s="18">
        <v>5</v>
      </c>
      <c r="D545" s="70" t="s">
        <v>1732</v>
      </c>
      <c r="E545" s="47"/>
      <c r="F545" s="38"/>
      <c r="G545" s="38"/>
      <c r="H545" s="38"/>
      <c r="I545" s="38"/>
      <c r="J545" s="114">
        <f t="shared" si="28"/>
        <v>0</v>
      </c>
      <c r="K545" s="106"/>
    </row>
    <row r="546" spans="1:11" s="10" customFormat="1" ht="12.75" outlineLevel="2">
      <c r="A546" s="87">
        <v>82</v>
      </c>
      <c r="B546" s="70" t="s">
        <v>357</v>
      </c>
      <c r="C546" s="18">
        <v>5</v>
      </c>
      <c r="D546" s="70" t="s">
        <v>168</v>
      </c>
      <c r="E546" s="47"/>
      <c r="F546" s="38"/>
      <c r="G546" s="38"/>
      <c r="H546" s="38"/>
      <c r="I546" s="38"/>
      <c r="J546" s="114">
        <f t="shared" si="28"/>
        <v>0</v>
      </c>
      <c r="K546" s="106"/>
    </row>
    <row r="547" spans="1:11" s="10" customFormat="1" ht="12.75" outlineLevel="2">
      <c r="A547" s="87" t="s">
        <v>1158</v>
      </c>
      <c r="B547" s="70" t="s">
        <v>1235</v>
      </c>
      <c r="C547" s="18">
        <v>5</v>
      </c>
      <c r="D547" s="70" t="s">
        <v>1678</v>
      </c>
      <c r="E547" s="47"/>
      <c r="F547" s="38"/>
      <c r="G547" s="38"/>
      <c r="H547" s="38"/>
      <c r="I547" s="38"/>
      <c r="J547" s="114">
        <f t="shared" si="28"/>
        <v>0</v>
      </c>
      <c r="K547" s="106"/>
    </row>
    <row r="548" spans="1:11" s="10" customFormat="1" ht="12.75" outlineLevel="2">
      <c r="A548" s="90">
        <v>90</v>
      </c>
      <c r="B548" s="71" t="s">
        <v>425</v>
      </c>
      <c r="C548" s="20">
        <v>5</v>
      </c>
      <c r="D548" s="71" t="s">
        <v>168</v>
      </c>
      <c r="E548" s="48"/>
      <c r="F548" s="38"/>
      <c r="G548" s="38"/>
      <c r="H548" s="38"/>
      <c r="I548" s="38"/>
      <c r="J548" s="114">
        <f t="shared" si="28"/>
        <v>0</v>
      </c>
      <c r="K548" s="106"/>
    </row>
    <row r="549" spans="1:11" s="10" customFormat="1" ht="12.75" customHeight="1" outlineLevel="2">
      <c r="A549" s="87">
        <v>89</v>
      </c>
      <c r="B549" s="70" t="s">
        <v>966</v>
      </c>
      <c r="C549" s="18">
        <v>5</v>
      </c>
      <c r="D549" s="70" t="s">
        <v>486</v>
      </c>
      <c r="E549" s="47"/>
      <c r="F549" s="38"/>
      <c r="G549" s="38"/>
      <c r="H549" s="38"/>
      <c r="I549" s="38"/>
      <c r="J549" s="114">
        <f t="shared" si="28"/>
        <v>0</v>
      </c>
      <c r="K549" s="106"/>
    </row>
    <row r="550" spans="1:11" s="10" customFormat="1" ht="12.75" outlineLevel="2">
      <c r="A550" s="90">
        <v>84</v>
      </c>
      <c r="B550" s="71" t="s">
        <v>523</v>
      </c>
      <c r="C550" s="20">
        <v>5</v>
      </c>
      <c r="D550" s="71" t="s">
        <v>486</v>
      </c>
      <c r="E550" s="48"/>
      <c r="F550" s="38"/>
      <c r="G550" s="38"/>
      <c r="H550" s="38"/>
      <c r="I550" s="38"/>
      <c r="J550" s="114">
        <f t="shared" si="28"/>
        <v>0</v>
      </c>
      <c r="K550" s="106"/>
    </row>
    <row r="551" spans="1:11" s="10" customFormat="1" ht="22.5" outlineLevel="2">
      <c r="A551" s="90">
        <v>77</v>
      </c>
      <c r="B551" s="70" t="s">
        <v>520</v>
      </c>
      <c r="C551" s="18">
        <v>5</v>
      </c>
      <c r="D551" s="70" t="s">
        <v>1688</v>
      </c>
      <c r="E551" s="47"/>
      <c r="F551" s="38"/>
      <c r="G551" s="38"/>
      <c r="H551" s="38"/>
      <c r="I551" s="38"/>
      <c r="J551" s="114">
        <f t="shared" si="28"/>
        <v>0</v>
      </c>
      <c r="K551" s="106"/>
    </row>
    <row r="552" spans="1:11" s="6" customFormat="1" ht="12.75" outlineLevel="2">
      <c r="A552" s="87">
        <v>99</v>
      </c>
      <c r="B552" s="70" t="s">
        <v>969</v>
      </c>
      <c r="C552" s="18">
        <v>5</v>
      </c>
      <c r="D552" s="70" t="s">
        <v>1737</v>
      </c>
      <c r="E552" s="47"/>
      <c r="F552" s="38"/>
      <c r="G552" s="38"/>
      <c r="H552" s="38"/>
      <c r="I552" s="38"/>
      <c r="J552" s="114">
        <f t="shared" si="28"/>
        <v>0</v>
      </c>
      <c r="K552" s="50"/>
    </row>
    <row r="553" spans="1:11" s="6" customFormat="1" ht="12.75" outlineLevel="2">
      <c r="A553" s="90">
        <v>89</v>
      </c>
      <c r="B553" s="71" t="s">
        <v>525</v>
      </c>
      <c r="C553" s="20">
        <v>5</v>
      </c>
      <c r="D553" s="71" t="s">
        <v>168</v>
      </c>
      <c r="E553" s="48"/>
      <c r="F553" s="38"/>
      <c r="G553" s="38"/>
      <c r="H553" s="38"/>
      <c r="I553" s="38"/>
      <c r="J553" s="114">
        <f t="shared" si="28"/>
        <v>0</v>
      </c>
      <c r="K553" s="50"/>
    </row>
    <row r="554" spans="1:11" s="6" customFormat="1" ht="12.75">
      <c r="A554" s="133" t="s">
        <v>1740</v>
      </c>
      <c r="B554" s="133"/>
      <c r="C554" s="133"/>
      <c r="D554" s="133"/>
      <c r="E554" s="108"/>
      <c r="F554" s="109">
        <f>SUM(F555:F567)</f>
        <v>0</v>
      </c>
      <c r="G554" s="109">
        <f>SUM(G555:G567)</f>
        <v>2</v>
      </c>
      <c r="H554" s="109">
        <f>SUM(H555:H567)</f>
        <v>0</v>
      </c>
      <c r="I554" s="109">
        <f>SUM(I555:I567)</f>
        <v>0</v>
      </c>
      <c r="J554" s="117">
        <f t="shared" si="28"/>
        <v>2</v>
      </c>
      <c r="K554" s="111">
        <f>IF(J554&gt;E469,0,E469-J554)</f>
        <v>28</v>
      </c>
    </row>
    <row r="555" spans="1:11" s="10" customFormat="1" ht="12.75" outlineLevel="2">
      <c r="A555" s="83">
        <v>512</v>
      </c>
      <c r="B555" s="68" t="s">
        <v>386</v>
      </c>
      <c r="C555" s="15">
        <v>5</v>
      </c>
      <c r="D555" s="68" t="s">
        <v>168</v>
      </c>
      <c r="E555" s="44"/>
      <c r="F555" s="38"/>
      <c r="G555" s="38"/>
      <c r="H555" s="38"/>
      <c r="I555" s="38"/>
      <c r="J555" s="114">
        <f t="shared" si="28"/>
        <v>0</v>
      </c>
      <c r="K555" s="106"/>
    </row>
    <row r="556" spans="1:11" s="10" customFormat="1" ht="12.75" outlineLevel="2">
      <c r="A556" s="83">
        <v>514</v>
      </c>
      <c r="B556" s="69" t="s">
        <v>388</v>
      </c>
      <c r="C556" s="16">
        <v>5</v>
      </c>
      <c r="D556" s="69" t="s">
        <v>293</v>
      </c>
      <c r="E556" s="46"/>
      <c r="F556" s="38"/>
      <c r="G556" s="38">
        <v>2</v>
      </c>
      <c r="H556" s="38"/>
      <c r="I556" s="38"/>
      <c r="J556" s="114">
        <f t="shared" si="28"/>
        <v>2</v>
      </c>
      <c r="K556" s="106"/>
    </row>
    <row r="557" spans="1:11" s="10" customFormat="1" ht="12.75" outlineLevel="2">
      <c r="A557" s="88">
        <v>457</v>
      </c>
      <c r="B557" s="29" t="s">
        <v>1607</v>
      </c>
      <c r="C557" s="16" t="s">
        <v>448</v>
      </c>
      <c r="D557" s="29" t="s">
        <v>1144</v>
      </c>
      <c r="E557" s="45"/>
      <c r="F557" s="38"/>
      <c r="G557" s="38"/>
      <c r="H557" s="38"/>
      <c r="I557" s="38"/>
      <c r="J557" s="114">
        <f t="shared" si="28"/>
        <v>0</v>
      </c>
      <c r="K557" s="106"/>
    </row>
    <row r="558" spans="1:11" s="10" customFormat="1" ht="12.75" outlineLevel="2">
      <c r="A558" s="83">
        <v>518</v>
      </c>
      <c r="B558" s="68" t="s">
        <v>390</v>
      </c>
      <c r="C558" s="15">
        <v>5</v>
      </c>
      <c r="D558" s="68" t="s">
        <v>1421</v>
      </c>
      <c r="E558" s="44"/>
      <c r="F558" s="38"/>
      <c r="G558" s="38"/>
      <c r="H558" s="38"/>
      <c r="I558" s="38"/>
      <c r="J558" s="114">
        <f t="shared" si="28"/>
        <v>0</v>
      </c>
      <c r="K558" s="106"/>
    </row>
    <row r="559" spans="1:11" s="10" customFormat="1" ht="12.75" outlineLevel="2">
      <c r="A559" s="83">
        <v>516</v>
      </c>
      <c r="B559" s="69" t="s">
        <v>389</v>
      </c>
      <c r="C559" s="16">
        <v>5</v>
      </c>
      <c r="D559" s="69" t="s">
        <v>168</v>
      </c>
      <c r="E559" s="46"/>
      <c r="F559" s="38"/>
      <c r="G559" s="38"/>
      <c r="H559" s="38"/>
      <c r="I559" s="38"/>
      <c r="J559" s="114">
        <f t="shared" si="28"/>
        <v>0</v>
      </c>
      <c r="K559" s="106"/>
    </row>
    <row r="560" spans="1:11" s="10" customFormat="1" ht="12.75" outlineLevel="2">
      <c r="A560" s="83">
        <v>520</v>
      </c>
      <c r="B560" s="69" t="s">
        <v>392</v>
      </c>
      <c r="C560" s="16">
        <v>5</v>
      </c>
      <c r="D560" s="69" t="s">
        <v>293</v>
      </c>
      <c r="E560" s="46"/>
      <c r="F560" s="38"/>
      <c r="G560" s="38"/>
      <c r="H560" s="38"/>
      <c r="I560" s="38"/>
      <c r="J560" s="114">
        <f t="shared" si="28"/>
        <v>0</v>
      </c>
      <c r="K560" s="106"/>
    </row>
    <row r="561" spans="1:11" s="10" customFormat="1" ht="12.75" outlineLevel="2">
      <c r="A561" s="83">
        <v>522</v>
      </c>
      <c r="B561" s="69" t="s">
        <v>1417</v>
      </c>
      <c r="C561" s="16">
        <v>5</v>
      </c>
      <c r="D561" s="69" t="s">
        <v>491</v>
      </c>
      <c r="E561" s="46"/>
      <c r="F561" s="38"/>
      <c r="G561" s="38"/>
      <c r="H561" s="38"/>
      <c r="I561" s="38"/>
      <c r="J561" s="114">
        <f t="shared" si="28"/>
        <v>0</v>
      </c>
      <c r="K561" s="106"/>
    </row>
    <row r="562" spans="1:11" s="10" customFormat="1" ht="12.75" outlineLevel="2">
      <c r="A562" s="83">
        <v>524</v>
      </c>
      <c r="B562" s="69" t="s">
        <v>393</v>
      </c>
      <c r="C562" s="16">
        <v>5</v>
      </c>
      <c r="D562" s="69" t="s">
        <v>486</v>
      </c>
      <c r="E562" s="46"/>
      <c r="F562" s="38"/>
      <c r="G562" s="38"/>
      <c r="H562" s="38"/>
      <c r="I562" s="38"/>
      <c r="J562" s="114">
        <f t="shared" si="28"/>
        <v>0</v>
      </c>
      <c r="K562" s="106"/>
    </row>
    <row r="563" spans="1:11" s="10" customFormat="1" ht="12.75" customHeight="1" outlineLevel="2">
      <c r="A563" s="83">
        <v>526</v>
      </c>
      <c r="B563" s="69" t="s">
        <v>394</v>
      </c>
      <c r="C563" s="16">
        <v>5</v>
      </c>
      <c r="D563" s="69" t="s">
        <v>168</v>
      </c>
      <c r="E563" s="46"/>
      <c r="F563" s="38"/>
      <c r="G563" s="38"/>
      <c r="H563" s="38"/>
      <c r="I563" s="38"/>
      <c r="J563" s="114">
        <f t="shared" si="28"/>
        <v>0</v>
      </c>
      <c r="K563" s="106"/>
    </row>
    <row r="564" spans="1:11" s="10" customFormat="1" ht="12.75" outlineLevel="2">
      <c r="A564" s="88">
        <v>471</v>
      </c>
      <c r="B564" s="29" t="s">
        <v>501</v>
      </c>
      <c r="C564" s="16" t="s">
        <v>448</v>
      </c>
      <c r="D564" s="29" t="s">
        <v>1421</v>
      </c>
      <c r="E564" s="45"/>
      <c r="F564" s="38"/>
      <c r="G564" s="38"/>
      <c r="H564" s="38"/>
      <c r="I564" s="38"/>
      <c r="J564" s="114">
        <f t="shared" si="28"/>
        <v>0</v>
      </c>
      <c r="K564" s="106"/>
    </row>
    <row r="565" spans="1:11" s="10" customFormat="1" ht="12.75" outlineLevel="2">
      <c r="A565" s="88">
        <v>467</v>
      </c>
      <c r="B565" s="29" t="s">
        <v>55</v>
      </c>
      <c r="C565" s="16" t="s">
        <v>448</v>
      </c>
      <c r="D565" s="29" t="s">
        <v>168</v>
      </c>
      <c r="E565" s="45"/>
      <c r="F565" s="38"/>
      <c r="G565" s="38"/>
      <c r="H565" s="38"/>
      <c r="I565" s="38"/>
      <c r="J565" s="114">
        <f t="shared" si="28"/>
        <v>0</v>
      </c>
      <c r="K565" s="106"/>
    </row>
    <row r="566" spans="1:11" s="10" customFormat="1" ht="12.75" outlineLevel="2">
      <c r="A566" s="87">
        <v>109</v>
      </c>
      <c r="B566" s="70" t="s">
        <v>386</v>
      </c>
      <c r="C566" s="18">
        <v>5</v>
      </c>
      <c r="D566" s="70" t="s">
        <v>168</v>
      </c>
      <c r="E566" s="47"/>
      <c r="F566" s="38"/>
      <c r="G566" s="38"/>
      <c r="H566" s="38"/>
      <c r="I566" s="38"/>
      <c r="J566" s="114">
        <f aca="true" t="shared" si="29" ref="J566:J597">SUM(F566:I566)</f>
        <v>0</v>
      </c>
      <c r="K566" s="106"/>
    </row>
    <row r="567" spans="1:11" s="10" customFormat="1" ht="12.75" outlineLevel="2">
      <c r="A567" s="87">
        <v>110</v>
      </c>
      <c r="B567" s="70" t="s">
        <v>971</v>
      </c>
      <c r="C567" s="18">
        <v>5</v>
      </c>
      <c r="D567" s="70" t="s">
        <v>168</v>
      </c>
      <c r="E567" s="47"/>
      <c r="F567" s="38"/>
      <c r="G567" s="38"/>
      <c r="H567" s="38"/>
      <c r="I567" s="38"/>
      <c r="J567" s="114">
        <f t="shared" si="29"/>
        <v>0</v>
      </c>
      <c r="K567" s="106"/>
    </row>
    <row r="568" spans="1:11" s="6" customFormat="1" ht="12.75">
      <c r="A568" s="133" t="s">
        <v>1242</v>
      </c>
      <c r="B568" s="133"/>
      <c r="C568" s="133"/>
      <c r="D568" s="133"/>
      <c r="E568" s="108"/>
      <c r="F568" s="109">
        <f>SUM(F569:F571)</f>
        <v>0</v>
      </c>
      <c r="G568" s="109">
        <f>SUM(G569:G571)</f>
        <v>0</v>
      </c>
      <c r="H568" s="109">
        <f>SUM(H569:H571)</f>
        <v>0</v>
      </c>
      <c r="I568" s="109">
        <f>SUM(I569:I571)</f>
        <v>0</v>
      </c>
      <c r="J568" s="117">
        <f t="shared" si="29"/>
        <v>0</v>
      </c>
      <c r="K568" s="111">
        <f>IF(J568&gt;E469,0,E469-J568)</f>
        <v>30</v>
      </c>
    </row>
    <row r="569" spans="1:11" s="10" customFormat="1" ht="12.75" outlineLevel="2">
      <c r="A569" s="88">
        <v>508</v>
      </c>
      <c r="B569" s="29" t="s">
        <v>498</v>
      </c>
      <c r="C569" s="16" t="s">
        <v>448</v>
      </c>
      <c r="D569" s="29" t="s">
        <v>1472</v>
      </c>
      <c r="E569" s="45"/>
      <c r="F569" s="38"/>
      <c r="G569" s="38"/>
      <c r="H569" s="38"/>
      <c r="I569" s="38"/>
      <c r="J569" s="114">
        <f t="shared" si="29"/>
        <v>0</v>
      </c>
      <c r="K569" s="106"/>
    </row>
    <row r="570" spans="1:155" s="1" customFormat="1" ht="12.75" outlineLevel="2">
      <c r="A570" s="89">
        <v>516</v>
      </c>
      <c r="B570" s="29" t="s">
        <v>1700</v>
      </c>
      <c r="C570" s="19" t="s">
        <v>950</v>
      </c>
      <c r="D570" s="29" t="s">
        <v>1783</v>
      </c>
      <c r="E570" s="45"/>
      <c r="F570" s="38"/>
      <c r="G570" s="38"/>
      <c r="H570" s="38"/>
      <c r="I570" s="38"/>
      <c r="J570" s="114">
        <f t="shared" si="29"/>
        <v>0</v>
      </c>
      <c r="K570" s="50"/>
      <c r="L570" s="2"/>
      <c r="N570" s="2"/>
      <c r="P570" s="2"/>
      <c r="R570" s="2"/>
      <c r="T570" s="2"/>
      <c r="V570" s="2"/>
      <c r="X570" s="2"/>
      <c r="Z570" s="2"/>
      <c r="AB570" s="2"/>
      <c r="AD570" s="2"/>
      <c r="AF570" s="2"/>
      <c r="AH570" s="2"/>
      <c r="AJ570" s="2"/>
      <c r="AL570" s="2"/>
      <c r="AN570" s="2"/>
      <c r="AP570" s="2"/>
      <c r="AR570" s="2"/>
      <c r="AT570" s="2"/>
      <c r="AV570" s="2"/>
      <c r="AX570" s="2"/>
      <c r="AZ570" s="2"/>
      <c r="BB570" s="2"/>
      <c r="BD570" s="2"/>
      <c r="BF570" s="2"/>
      <c r="BH570" s="2"/>
      <c r="BJ570" s="2"/>
      <c r="BL570" s="2"/>
      <c r="BN570" s="2"/>
      <c r="BP570" s="3"/>
      <c r="BR570" s="3"/>
      <c r="BT570" s="3"/>
      <c r="BV570" s="3"/>
      <c r="BX570" s="3"/>
      <c r="BZ570" s="3"/>
      <c r="CB570" s="3"/>
      <c r="CD570" s="3"/>
      <c r="CF570" s="3"/>
      <c r="CH570" s="3"/>
      <c r="CJ570" s="3"/>
      <c r="CL570" s="3"/>
      <c r="CN570" s="3"/>
      <c r="CP570" s="3"/>
      <c r="CR570" s="3"/>
      <c r="CT570" s="3"/>
      <c r="CV570" s="3"/>
      <c r="CX570" s="3"/>
      <c r="CZ570" s="3"/>
      <c r="DB570" s="3"/>
      <c r="DD570" s="3"/>
      <c r="DF570" s="3"/>
      <c r="DH570" s="3"/>
      <c r="DJ570" s="3"/>
      <c r="DL570" s="3"/>
      <c r="DN570" s="3"/>
      <c r="DP570" s="3"/>
      <c r="DR570" s="3"/>
      <c r="DT570" s="3"/>
      <c r="DV570" s="3"/>
      <c r="DX570" s="3"/>
      <c r="DZ570" s="3"/>
      <c r="EB570" s="3"/>
      <c r="ED570" s="3"/>
      <c r="EF570" s="3"/>
      <c r="EH570" s="3"/>
      <c r="EJ570" s="3"/>
      <c r="EL570" s="3"/>
      <c r="EN570" s="3"/>
      <c r="EP570" s="3"/>
      <c r="ER570" s="3"/>
      <c r="ET570" s="3"/>
      <c r="EV570" s="3"/>
      <c r="EX570" s="3"/>
      <c r="EY570" s="3"/>
    </row>
    <row r="571" spans="1:155" s="1" customFormat="1" ht="12.75" outlineLevel="2">
      <c r="A571" s="89">
        <v>518</v>
      </c>
      <c r="B571" s="29" t="s">
        <v>1702</v>
      </c>
      <c r="C571" s="19" t="s">
        <v>950</v>
      </c>
      <c r="D571" s="29" t="s">
        <v>168</v>
      </c>
      <c r="E571" s="45"/>
      <c r="F571" s="38"/>
      <c r="G571" s="38"/>
      <c r="H571" s="38"/>
      <c r="I571" s="38"/>
      <c r="J571" s="114">
        <f t="shared" si="29"/>
        <v>0</v>
      </c>
      <c r="K571" s="50"/>
      <c r="L571" s="2"/>
      <c r="N571" s="2"/>
      <c r="P571" s="2"/>
      <c r="R571" s="2"/>
      <c r="T571" s="2"/>
      <c r="V571" s="2"/>
      <c r="X571" s="2"/>
      <c r="Z571" s="2"/>
      <c r="AB571" s="2"/>
      <c r="AD571" s="2"/>
      <c r="AF571" s="2"/>
      <c r="AH571" s="2"/>
      <c r="AJ571" s="2"/>
      <c r="AL571" s="2"/>
      <c r="AN571" s="2"/>
      <c r="AP571" s="2"/>
      <c r="AR571" s="2"/>
      <c r="AT571" s="2"/>
      <c r="AV571" s="2"/>
      <c r="AX571" s="2"/>
      <c r="AZ571" s="2"/>
      <c r="BB571" s="2"/>
      <c r="BD571" s="2"/>
      <c r="BF571" s="2"/>
      <c r="BH571" s="2"/>
      <c r="BJ571" s="2"/>
      <c r="BL571" s="2"/>
      <c r="BN571" s="2"/>
      <c r="BP571" s="3"/>
      <c r="BR571" s="3"/>
      <c r="BT571" s="3"/>
      <c r="BV571" s="3"/>
      <c r="BX571" s="3"/>
      <c r="BZ571" s="3"/>
      <c r="CB571" s="3"/>
      <c r="CD571" s="3"/>
      <c r="CF571" s="3"/>
      <c r="CH571" s="3"/>
      <c r="CJ571" s="3"/>
      <c r="CL571" s="3"/>
      <c r="CN571" s="3"/>
      <c r="CP571" s="3"/>
      <c r="CR571" s="3"/>
      <c r="CT571" s="3"/>
      <c r="CV571" s="3"/>
      <c r="CX571" s="3"/>
      <c r="CZ571" s="3"/>
      <c r="DB571" s="3"/>
      <c r="DD571" s="3"/>
      <c r="DF571" s="3"/>
      <c r="DH571" s="3"/>
      <c r="DJ571" s="3"/>
      <c r="DL571" s="3"/>
      <c r="DN571" s="3"/>
      <c r="DP571" s="3"/>
      <c r="DR571" s="3"/>
      <c r="DT571" s="3"/>
      <c r="DV571" s="3"/>
      <c r="DX571" s="3"/>
      <c r="DZ571" s="3"/>
      <c r="EB571" s="3"/>
      <c r="ED571" s="3"/>
      <c r="EF571" s="3"/>
      <c r="EH571" s="3"/>
      <c r="EJ571" s="3"/>
      <c r="EL571" s="3"/>
      <c r="EN571" s="3"/>
      <c r="EP571" s="3"/>
      <c r="ER571" s="3"/>
      <c r="ET571" s="3"/>
      <c r="EV571" s="3"/>
      <c r="EX571" s="3"/>
      <c r="EY571" s="3"/>
    </row>
    <row r="572" spans="1:11" s="6" customFormat="1" ht="12.75">
      <c r="A572" s="133" t="s">
        <v>1243</v>
      </c>
      <c r="B572" s="133"/>
      <c r="C572" s="133"/>
      <c r="D572" s="133"/>
      <c r="E572" s="108"/>
      <c r="F572" s="109">
        <f>SUM(F573:F588)</f>
        <v>0</v>
      </c>
      <c r="G572" s="109">
        <f>SUM(G573:G588)</f>
        <v>15</v>
      </c>
      <c r="H572" s="109">
        <f>SUM(H573:H588)</f>
        <v>1</v>
      </c>
      <c r="I572" s="109">
        <f>SUM(I573:I588)</f>
        <v>0</v>
      </c>
      <c r="J572" s="117">
        <f t="shared" si="29"/>
        <v>16</v>
      </c>
      <c r="K572" s="111">
        <f>IF(J572&gt;E469,0,E469-J572)</f>
        <v>14</v>
      </c>
    </row>
    <row r="573" spans="1:11" s="10" customFormat="1" ht="22.5" outlineLevel="2">
      <c r="A573" s="84">
        <v>597</v>
      </c>
      <c r="B573" s="68" t="s">
        <v>572</v>
      </c>
      <c r="C573" s="15">
        <v>5</v>
      </c>
      <c r="D573" s="68" t="s">
        <v>1053</v>
      </c>
      <c r="E573" s="44"/>
      <c r="F573" s="38"/>
      <c r="G573" s="38"/>
      <c r="H573" s="38"/>
      <c r="I573" s="38"/>
      <c r="J573" s="114">
        <f t="shared" si="29"/>
        <v>0</v>
      </c>
      <c r="K573" s="106"/>
    </row>
    <row r="574" spans="1:11" s="10" customFormat="1" ht="12.75" customHeight="1" outlineLevel="2">
      <c r="A574" s="84">
        <v>572</v>
      </c>
      <c r="B574" s="69" t="s">
        <v>1786</v>
      </c>
      <c r="C574" s="16">
        <v>5</v>
      </c>
      <c r="D574" s="69" t="s">
        <v>168</v>
      </c>
      <c r="E574" s="46"/>
      <c r="F574" s="38"/>
      <c r="G574" s="38">
        <v>15</v>
      </c>
      <c r="H574" s="38">
        <v>1</v>
      </c>
      <c r="I574" s="38"/>
      <c r="J574" s="114">
        <f t="shared" si="29"/>
        <v>16</v>
      </c>
      <c r="K574" s="106"/>
    </row>
    <row r="575" spans="1:11" s="10" customFormat="1" ht="22.5" outlineLevel="2">
      <c r="A575" s="84">
        <v>577</v>
      </c>
      <c r="B575" s="69" t="s">
        <v>256</v>
      </c>
      <c r="C575" s="16">
        <v>5</v>
      </c>
      <c r="D575" s="69" t="s">
        <v>293</v>
      </c>
      <c r="E575" s="46"/>
      <c r="F575" s="38"/>
      <c r="G575" s="38"/>
      <c r="H575" s="38"/>
      <c r="I575" s="38"/>
      <c r="J575" s="114">
        <f t="shared" si="29"/>
        <v>0</v>
      </c>
      <c r="K575" s="106"/>
    </row>
    <row r="576" spans="1:11" s="10" customFormat="1" ht="22.5" outlineLevel="2">
      <c r="A576" s="84">
        <v>582</v>
      </c>
      <c r="B576" s="68" t="s">
        <v>261</v>
      </c>
      <c r="C576" s="16">
        <v>5</v>
      </c>
      <c r="D576" s="69" t="s">
        <v>166</v>
      </c>
      <c r="E576" s="46"/>
      <c r="F576" s="38"/>
      <c r="G576" s="38"/>
      <c r="H576" s="38"/>
      <c r="I576" s="38"/>
      <c r="J576" s="114">
        <f t="shared" si="29"/>
        <v>0</v>
      </c>
      <c r="K576" s="106"/>
    </row>
    <row r="577" spans="1:11" s="10" customFormat="1" ht="22.5" outlineLevel="2">
      <c r="A577" s="88">
        <v>519</v>
      </c>
      <c r="B577" s="29" t="s">
        <v>1703</v>
      </c>
      <c r="C577" s="16" t="s">
        <v>448</v>
      </c>
      <c r="D577" s="29" t="s">
        <v>166</v>
      </c>
      <c r="E577" s="45"/>
      <c r="F577" s="38"/>
      <c r="G577" s="38"/>
      <c r="H577" s="38"/>
      <c r="I577" s="38"/>
      <c r="J577" s="114">
        <f t="shared" si="29"/>
        <v>0</v>
      </c>
      <c r="K577" s="106"/>
    </row>
    <row r="578" spans="1:11" s="10" customFormat="1" ht="12.75" outlineLevel="2">
      <c r="A578" s="84">
        <v>591</v>
      </c>
      <c r="B578" s="69" t="s">
        <v>270</v>
      </c>
      <c r="C578" s="16">
        <v>5</v>
      </c>
      <c r="D578" s="69" t="s">
        <v>486</v>
      </c>
      <c r="E578" s="46"/>
      <c r="F578" s="38"/>
      <c r="G578" s="38"/>
      <c r="H578" s="38"/>
      <c r="I578" s="38"/>
      <c r="J578" s="114">
        <f t="shared" si="29"/>
        <v>0</v>
      </c>
      <c r="K578" s="106"/>
    </row>
    <row r="579" spans="1:11" s="10" customFormat="1" ht="12.75" outlineLevel="2">
      <c r="A579" s="84">
        <v>596</v>
      </c>
      <c r="B579" s="68" t="s">
        <v>275</v>
      </c>
      <c r="C579" s="15">
        <v>5</v>
      </c>
      <c r="D579" s="68" t="s">
        <v>1053</v>
      </c>
      <c r="E579" s="44"/>
      <c r="F579" s="38"/>
      <c r="G579" s="38"/>
      <c r="H579" s="38"/>
      <c r="I579" s="38"/>
      <c r="J579" s="114">
        <f t="shared" si="29"/>
        <v>0</v>
      </c>
      <c r="K579" s="106"/>
    </row>
    <row r="580" spans="1:11" s="10" customFormat="1" ht="12.75" outlineLevel="2">
      <c r="A580" s="84">
        <v>602</v>
      </c>
      <c r="B580" s="69" t="s">
        <v>576</v>
      </c>
      <c r="C580" s="16">
        <v>5</v>
      </c>
      <c r="D580" s="69" t="s">
        <v>1413</v>
      </c>
      <c r="E580" s="46"/>
      <c r="F580" s="38"/>
      <c r="G580" s="38"/>
      <c r="H580" s="38"/>
      <c r="I580" s="38"/>
      <c r="J580" s="114">
        <f t="shared" si="29"/>
        <v>0</v>
      </c>
      <c r="K580" s="106"/>
    </row>
    <row r="581" spans="1:11" s="10" customFormat="1" ht="22.5" outlineLevel="2">
      <c r="A581" s="88">
        <v>531</v>
      </c>
      <c r="B581" s="29" t="s">
        <v>513</v>
      </c>
      <c r="C581" s="16" t="s">
        <v>448</v>
      </c>
      <c r="D581" s="29" t="s">
        <v>486</v>
      </c>
      <c r="E581" s="45"/>
      <c r="F581" s="38"/>
      <c r="G581" s="38"/>
      <c r="H581" s="38"/>
      <c r="I581" s="38"/>
      <c r="J581" s="114">
        <f t="shared" si="29"/>
        <v>0</v>
      </c>
      <c r="K581" s="106"/>
    </row>
    <row r="582" spans="1:11" s="10" customFormat="1" ht="12.75" outlineLevel="2">
      <c r="A582" s="88">
        <v>560</v>
      </c>
      <c r="B582" s="29" t="s">
        <v>804</v>
      </c>
      <c r="C582" s="16" t="s">
        <v>448</v>
      </c>
      <c r="D582" s="29" t="s">
        <v>168</v>
      </c>
      <c r="E582" s="45"/>
      <c r="F582" s="38"/>
      <c r="G582" s="38"/>
      <c r="H582" s="38"/>
      <c r="I582" s="38"/>
      <c r="J582" s="114">
        <f t="shared" si="29"/>
        <v>0</v>
      </c>
      <c r="K582" s="106"/>
    </row>
    <row r="583" spans="1:11" s="10" customFormat="1" ht="22.5" outlineLevel="2">
      <c r="A583" s="84">
        <v>607</v>
      </c>
      <c r="B583" s="69" t="s">
        <v>581</v>
      </c>
      <c r="C583" s="16">
        <v>5</v>
      </c>
      <c r="D583" s="69" t="s">
        <v>168</v>
      </c>
      <c r="E583" s="46"/>
      <c r="F583" s="38"/>
      <c r="G583" s="38"/>
      <c r="H583" s="38"/>
      <c r="I583" s="38"/>
      <c r="J583" s="114">
        <f t="shared" si="29"/>
        <v>0</v>
      </c>
      <c r="K583" s="106"/>
    </row>
    <row r="584" spans="1:11" s="10" customFormat="1" ht="22.5" outlineLevel="2">
      <c r="A584" s="87">
        <v>124</v>
      </c>
      <c r="B584" s="70" t="s">
        <v>974</v>
      </c>
      <c r="C584" s="18">
        <v>5</v>
      </c>
      <c r="D584" s="70" t="s">
        <v>1053</v>
      </c>
      <c r="E584" s="47"/>
      <c r="F584" s="38"/>
      <c r="G584" s="38"/>
      <c r="H584" s="38"/>
      <c r="I584" s="38"/>
      <c r="J584" s="114">
        <f t="shared" si="29"/>
        <v>0</v>
      </c>
      <c r="K584" s="106"/>
    </row>
    <row r="585" spans="1:11" s="10" customFormat="1" ht="12.75" outlineLevel="2">
      <c r="A585" s="87" t="s">
        <v>1164</v>
      </c>
      <c r="B585" s="70" t="s">
        <v>1244</v>
      </c>
      <c r="C585" s="18">
        <v>5</v>
      </c>
      <c r="D585" s="70" t="s">
        <v>166</v>
      </c>
      <c r="E585" s="47"/>
      <c r="F585" s="38"/>
      <c r="G585" s="38"/>
      <c r="H585" s="38"/>
      <c r="I585" s="38"/>
      <c r="J585" s="114">
        <f t="shared" si="29"/>
        <v>0</v>
      </c>
      <c r="K585" s="106"/>
    </row>
    <row r="586" spans="1:11" s="10" customFormat="1" ht="12.75" outlineLevel="2">
      <c r="A586" s="87">
        <v>123</v>
      </c>
      <c r="B586" s="70" t="s">
        <v>275</v>
      </c>
      <c r="C586" s="18">
        <v>5</v>
      </c>
      <c r="D586" s="70" t="s">
        <v>1053</v>
      </c>
      <c r="E586" s="47"/>
      <c r="F586" s="38"/>
      <c r="G586" s="38"/>
      <c r="H586" s="38"/>
      <c r="I586" s="38"/>
      <c r="J586" s="114">
        <f t="shared" si="29"/>
        <v>0</v>
      </c>
      <c r="K586" s="106"/>
    </row>
    <row r="587" spans="1:11" s="10" customFormat="1" ht="22.5" outlineLevel="2">
      <c r="A587" s="90">
        <v>125</v>
      </c>
      <c r="B587" s="71" t="s">
        <v>549</v>
      </c>
      <c r="C587" s="20">
        <v>5</v>
      </c>
      <c r="D587" s="71" t="s">
        <v>486</v>
      </c>
      <c r="E587" s="48"/>
      <c r="F587" s="38"/>
      <c r="G587" s="38"/>
      <c r="H587" s="38"/>
      <c r="I587" s="38"/>
      <c r="J587" s="114">
        <f t="shared" si="29"/>
        <v>0</v>
      </c>
      <c r="K587" s="106"/>
    </row>
    <row r="588" spans="1:11" s="10" customFormat="1" ht="12.75" outlineLevel="2">
      <c r="A588" s="90">
        <v>126</v>
      </c>
      <c r="B588" s="70" t="s">
        <v>550</v>
      </c>
      <c r="C588" s="18">
        <v>5</v>
      </c>
      <c r="D588" s="70" t="s">
        <v>168</v>
      </c>
      <c r="E588" s="47"/>
      <c r="F588" s="38"/>
      <c r="G588" s="38"/>
      <c r="H588" s="38"/>
      <c r="I588" s="38"/>
      <c r="J588" s="114">
        <f t="shared" si="29"/>
        <v>0</v>
      </c>
      <c r="K588" s="106"/>
    </row>
    <row r="589" spans="1:11" s="6" customFormat="1" ht="12.75">
      <c r="A589" s="133" t="s">
        <v>1249</v>
      </c>
      <c r="B589" s="133"/>
      <c r="C589" s="133"/>
      <c r="D589" s="133"/>
      <c r="E589" s="108"/>
      <c r="F589" s="109">
        <f>SUM(F590:F610)</f>
        <v>28</v>
      </c>
      <c r="G589" s="109">
        <f>SUM(G590:G610)</f>
        <v>0</v>
      </c>
      <c r="H589" s="109">
        <f>SUM(H590:H610)</f>
        <v>0</v>
      </c>
      <c r="I589" s="109">
        <f>SUM(I590:I610)</f>
        <v>0</v>
      </c>
      <c r="J589" s="117">
        <f t="shared" si="29"/>
        <v>28</v>
      </c>
      <c r="K589" s="111">
        <f>IF(J589&gt;E469,0,E469-J589)</f>
        <v>2</v>
      </c>
    </row>
    <row r="590" spans="1:11" s="10" customFormat="1" ht="12" customHeight="1" outlineLevel="2">
      <c r="A590" s="84">
        <v>692</v>
      </c>
      <c r="B590" s="69" t="s">
        <v>1041</v>
      </c>
      <c r="C590" s="16">
        <v>5</v>
      </c>
      <c r="D590" s="69" t="s">
        <v>168</v>
      </c>
      <c r="E590" s="46"/>
      <c r="F590" s="38"/>
      <c r="G590" s="38"/>
      <c r="H590" s="38"/>
      <c r="I590" s="38"/>
      <c r="J590" s="114">
        <f t="shared" si="29"/>
        <v>0</v>
      </c>
      <c r="K590" s="106"/>
    </row>
    <row r="591" spans="1:11" s="10" customFormat="1" ht="12.75" outlineLevel="2">
      <c r="A591" s="84">
        <v>693</v>
      </c>
      <c r="B591" s="69" t="s">
        <v>1042</v>
      </c>
      <c r="C591" s="16">
        <v>5</v>
      </c>
      <c r="D591" s="69" t="s">
        <v>293</v>
      </c>
      <c r="E591" s="46"/>
      <c r="F591" s="38"/>
      <c r="G591" s="38"/>
      <c r="H591" s="38"/>
      <c r="I591" s="38"/>
      <c r="J591" s="114">
        <f t="shared" si="29"/>
        <v>0</v>
      </c>
      <c r="K591" s="106"/>
    </row>
    <row r="592" spans="1:11" s="10" customFormat="1" ht="12.75" outlineLevel="2">
      <c r="A592" s="88">
        <v>632</v>
      </c>
      <c r="B592" s="29" t="s">
        <v>1276</v>
      </c>
      <c r="C592" s="16" t="s">
        <v>448</v>
      </c>
      <c r="D592" s="29" t="s">
        <v>293</v>
      </c>
      <c r="E592" s="45"/>
      <c r="F592" s="38"/>
      <c r="G592" s="38"/>
      <c r="H592" s="38"/>
      <c r="I592" s="38"/>
      <c r="J592" s="114">
        <f t="shared" si="29"/>
        <v>0</v>
      </c>
      <c r="K592" s="106"/>
    </row>
    <row r="593" spans="1:11" s="10" customFormat="1" ht="22.5" outlineLevel="2">
      <c r="A593" s="88">
        <v>636</v>
      </c>
      <c r="B593" s="29" t="s">
        <v>1278</v>
      </c>
      <c r="C593" s="16" t="s">
        <v>448</v>
      </c>
      <c r="D593" s="29" t="s">
        <v>487</v>
      </c>
      <c r="E593" s="45"/>
      <c r="F593" s="38"/>
      <c r="G593" s="38"/>
      <c r="H593" s="38"/>
      <c r="I593" s="38"/>
      <c r="J593" s="114">
        <f t="shared" si="29"/>
        <v>0</v>
      </c>
      <c r="K593" s="106"/>
    </row>
    <row r="594" spans="1:11" s="10" customFormat="1" ht="12.75" outlineLevel="2">
      <c r="A594" s="84">
        <v>694</v>
      </c>
      <c r="B594" s="69" t="s">
        <v>1043</v>
      </c>
      <c r="C594" s="16">
        <v>5</v>
      </c>
      <c r="D594" s="69" t="s">
        <v>1675</v>
      </c>
      <c r="E594" s="46"/>
      <c r="F594" s="38"/>
      <c r="G594" s="38"/>
      <c r="H594" s="38"/>
      <c r="I594" s="38"/>
      <c r="J594" s="114">
        <f t="shared" si="29"/>
        <v>0</v>
      </c>
      <c r="K594" s="106"/>
    </row>
    <row r="595" spans="1:11" s="10" customFormat="1" ht="12.75" outlineLevel="2">
      <c r="A595" s="83">
        <v>600</v>
      </c>
      <c r="B595" s="68" t="s">
        <v>1250</v>
      </c>
      <c r="C595" s="15">
        <v>5</v>
      </c>
      <c r="D595" s="68" t="s">
        <v>168</v>
      </c>
      <c r="E595" s="44"/>
      <c r="F595" s="38"/>
      <c r="G595" s="38"/>
      <c r="H595" s="38"/>
      <c r="I595" s="38"/>
      <c r="J595" s="114">
        <f t="shared" si="29"/>
        <v>0</v>
      </c>
      <c r="K595" s="106"/>
    </row>
    <row r="596" spans="1:11" s="10" customFormat="1" ht="12.75" outlineLevel="2">
      <c r="A596" s="84">
        <v>697</v>
      </c>
      <c r="B596" s="69" t="s">
        <v>315</v>
      </c>
      <c r="C596" s="16">
        <v>5</v>
      </c>
      <c r="D596" s="69" t="s">
        <v>1413</v>
      </c>
      <c r="E596" s="46"/>
      <c r="F596" s="38"/>
      <c r="G596" s="38"/>
      <c r="H596" s="38"/>
      <c r="I596" s="38"/>
      <c r="J596" s="114">
        <f t="shared" si="29"/>
        <v>0</v>
      </c>
      <c r="K596" s="106"/>
    </row>
    <row r="597" spans="1:11" s="6" customFormat="1" ht="12.75" outlineLevel="2">
      <c r="A597" s="83">
        <v>603</v>
      </c>
      <c r="B597" s="68" t="s">
        <v>1251</v>
      </c>
      <c r="C597" s="15">
        <v>5</v>
      </c>
      <c r="D597" s="68" t="s">
        <v>166</v>
      </c>
      <c r="E597" s="44"/>
      <c r="F597" s="38"/>
      <c r="G597" s="38"/>
      <c r="H597" s="38"/>
      <c r="I597" s="38"/>
      <c r="J597" s="114">
        <f t="shared" si="29"/>
        <v>0</v>
      </c>
      <c r="K597" s="50"/>
    </row>
    <row r="598" spans="1:11" s="6" customFormat="1" ht="12.75" outlineLevel="2">
      <c r="A598" s="84">
        <v>699</v>
      </c>
      <c r="B598" s="69" t="s">
        <v>316</v>
      </c>
      <c r="C598" s="16">
        <v>5</v>
      </c>
      <c r="D598" s="69" t="s">
        <v>317</v>
      </c>
      <c r="E598" s="46"/>
      <c r="F598" s="38"/>
      <c r="G598" s="38"/>
      <c r="H598" s="38"/>
      <c r="I598" s="38"/>
      <c r="J598" s="114">
        <f aca="true" t="shared" si="30" ref="J598:J629">SUM(F598:I598)</f>
        <v>0</v>
      </c>
      <c r="K598" s="50"/>
    </row>
    <row r="599" spans="1:11" s="6" customFormat="1" ht="12.75" outlineLevel="2">
      <c r="A599" s="84">
        <v>700</v>
      </c>
      <c r="B599" s="69" t="s">
        <v>318</v>
      </c>
      <c r="C599" s="16">
        <v>5</v>
      </c>
      <c r="D599" s="69" t="s">
        <v>491</v>
      </c>
      <c r="E599" s="46"/>
      <c r="F599" s="38"/>
      <c r="G599" s="38"/>
      <c r="H599" s="38"/>
      <c r="I599" s="38"/>
      <c r="J599" s="114">
        <f t="shared" si="30"/>
        <v>0</v>
      </c>
      <c r="K599" s="50"/>
    </row>
    <row r="600" spans="1:11" s="6" customFormat="1" ht="12.75" outlineLevel="2">
      <c r="A600" s="88">
        <v>630</v>
      </c>
      <c r="B600" s="29" t="s">
        <v>1275</v>
      </c>
      <c r="C600" s="16" t="s">
        <v>448</v>
      </c>
      <c r="D600" s="29" t="s">
        <v>486</v>
      </c>
      <c r="E600" s="45"/>
      <c r="F600" s="38">
        <v>28</v>
      </c>
      <c r="G600" s="38"/>
      <c r="H600" s="38"/>
      <c r="I600" s="38"/>
      <c r="J600" s="114">
        <f t="shared" si="30"/>
        <v>28</v>
      </c>
      <c r="K600" s="50"/>
    </row>
    <row r="601" spans="1:11" s="5" customFormat="1" ht="12.75" outlineLevel="2">
      <c r="A601" s="84">
        <v>702</v>
      </c>
      <c r="B601" s="69" t="s">
        <v>319</v>
      </c>
      <c r="C601" s="16">
        <v>5</v>
      </c>
      <c r="D601" s="69" t="s">
        <v>486</v>
      </c>
      <c r="E601" s="46"/>
      <c r="F601" s="38"/>
      <c r="G601" s="38"/>
      <c r="H601" s="38"/>
      <c r="I601" s="38"/>
      <c r="J601" s="114">
        <f t="shared" si="30"/>
        <v>0</v>
      </c>
      <c r="K601" s="50"/>
    </row>
    <row r="602" spans="1:11" s="5" customFormat="1" ht="12.75" outlineLevel="2">
      <c r="A602" s="84">
        <v>703</v>
      </c>
      <c r="B602" s="69" t="s">
        <v>320</v>
      </c>
      <c r="C602" s="16">
        <v>5</v>
      </c>
      <c r="D602" s="69" t="s">
        <v>486</v>
      </c>
      <c r="E602" s="46"/>
      <c r="F602" s="38"/>
      <c r="G602" s="38"/>
      <c r="H602" s="38"/>
      <c r="I602" s="38"/>
      <c r="J602" s="114">
        <f t="shared" si="30"/>
        <v>0</v>
      </c>
      <c r="K602" s="50"/>
    </row>
    <row r="603" spans="1:11" s="5" customFormat="1" ht="12.75" outlineLevel="2">
      <c r="A603" s="88">
        <v>625</v>
      </c>
      <c r="B603" s="29" t="s">
        <v>121</v>
      </c>
      <c r="C603" s="16" t="s">
        <v>448</v>
      </c>
      <c r="D603" s="29" t="s">
        <v>484</v>
      </c>
      <c r="E603" s="45"/>
      <c r="F603" s="38"/>
      <c r="G603" s="38"/>
      <c r="H603" s="38"/>
      <c r="I603" s="38"/>
      <c r="J603" s="114">
        <f t="shared" si="30"/>
        <v>0</v>
      </c>
      <c r="K603" s="50"/>
    </row>
    <row r="604" spans="1:11" s="5" customFormat="1" ht="22.5" outlineLevel="2">
      <c r="A604" s="83">
        <v>611</v>
      </c>
      <c r="B604" s="68" t="s">
        <v>1252</v>
      </c>
      <c r="C604" s="15">
        <v>5</v>
      </c>
      <c r="D604" s="68" t="s">
        <v>484</v>
      </c>
      <c r="E604" s="44"/>
      <c r="F604" s="38"/>
      <c r="G604" s="38"/>
      <c r="H604" s="38"/>
      <c r="I604" s="38"/>
      <c r="J604" s="114">
        <f t="shared" si="30"/>
        <v>0</v>
      </c>
      <c r="K604" s="50"/>
    </row>
    <row r="605" spans="1:11" s="5" customFormat="1" ht="12.75" outlineLevel="2">
      <c r="A605" s="84">
        <v>704</v>
      </c>
      <c r="B605" s="69" t="s">
        <v>321</v>
      </c>
      <c r="C605" s="16">
        <v>5</v>
      </c>
      <c r="D605" s="69" t="s">
        <v>164</v>
      </c>
      <c r="E605" s="46"/>
      <c r="F605" s="38"/>
      <c r="G605" s="38"/>
      <c r="H605" s="38"/>
      <c r="I605" s="38"/>
      <c r="J605" s="114">
        <f t="shared" si="30"/>
        <v>0</v>
      </c>
      <c r="K605" s="50"/>
    </row>
    <row r="606" spans="1:11" s="5" customFormat="1" ht="12.75" outlineLevel="2">
      <c r="A606" s="88">
        <v>628</v>
      </c>
      <c r="B606" s="29" t="s">
        <v>131</v>
      </c>
      <c r="C606" s="16" t="s">
        <v>448</v>
      </c>
      <c r="D606" s="29" t="s">
        <v>486</v>
      </c>
      <c r="E606" s="45"/>
      <c r="F606" s="38"/>
      <c r="G606" s="38"/>
      <c r="H606" s="38"/>
      <c r="I606" s="38"/>
      <c r="J606" s="114">
        <f t="shared" si="30"/>
        <v>0</v>
      </c>
      <c r="K606" s="50"/>
    </row>
    <row r="607" spans="1:11" s="5" customFormat="1" ht="12.75" outlineLevel="2">
      <c r="A607" s="84">
        <v>705</v>
      </c>
      <c r="B607" s="69" t="s">
        <v>322</v>
      </c>
      <c r="C607" s="16">
        <v>5</v>
      </c>
      <c r="D607" s="69" t="s">
        <v>486</v>
      </c>
      <c r="E607" s="46"/>
      <c r="F607" s="38"/>
      <c r="G607" s="38"/>
      <c r="H607" s="38"/>
      <c r="I607" s="38"/>
      <c r="J607" s="114">
        <f t="shared" si="30"/>
        <v>0</v>
      </c>
      <c r="K607" s="50"/>
    </row>
    <row r="608" spans="1:155" s="1" customFormat="1" ht="12.75" outlineLevel="2">
      <c r="A608" s="85">
        <v>709</v>
      </c>
      <c r="B608" s="69" t="s">
        <v>324</v>
      </c>
      <c r="C608" s="19">
        <v>5</v>
      </c>
      <c r="D608" s="69" t="s">
        <v>1053</v>
      </c>
      <c r="E608" s="46"/>
      <c r="F608" s="38"/>
      <c r="G608" s="38"/>
      <c r="H608" s="38"/>
      <c r="I608" s="38"/>
      <c r="J608" s="114">
        <f t="shared" si="30"/>
        <v>0</v>
      </c>
      <c r="K608" s="50"/>
      <c r="L608" s="2"/>
      <c r="N608" s="2"/>
      <c r="P608" s="2"/>
      <c r="R608" s="2"/>
      <c r="T608" s="2"/>
      <c r="V608" s="2"/>
      <c r="X608" s="2"/>
      <c r="Z608" s="2"/>
      <c r="AB608" s="2"/>
      <c r="AD608" s="2"/>
      <c r="AF608" s="2"/>
      <c r="AH608" s="2"/>
      <c r="AJ608" s="2"/>
      <c r="AL608" s="2"/>
      <c r="AN608" s="2"/>
      <c r="AP608" s="2"/>
      <c r="AR608" s="2"/>
      <c r="AT608" s="2"/>
      <c r="AV608" s="2"/>
      <c r="AX608" s="2"/>
      <c r="AZ608" s="2"/>
      <c r="BB608" s="2"/>
      <c r="BD608" s="2"/>
      <c r="BF608" s="2"/>
      <c r="BH608" s="2"/>
      <c r="BJ608" s="2"/>
      <c r="BL608" s="2"/>
      <c r="BN608" s="2"/>
      <c r="BP608" s="3"/>
      <c r="BR608" s="3"/>
      <c r="BT608" s="3"/>
      <c r="BV608" s="3"/>
      <c r="BX608" s="3"/>
      <c r="BZ608" s="3"/>
      <c r="CB608" s="3"/>
      <c r="CD608" s="3"/>
      <c r="CF608" s="3"/>
      <c r="CH608" s="3"/>
      <c r="CJ608" s="3"/>
      <c r="CL608" s="3"/>
      <c r="CN608" s="3"/>
      <c r="CP608" s="3"/>
      <c r="CR608" s="3"/>
      <c r="CT608" s="3"/>
      <c r="CV608" s="3"/>
      <c r="CX608" s="3"/>
      <c r="CZ608" s="3"/>
      <c r="DB608" s="3"/>
      <c r="DD608" s="3"/>
      <c r="DF608" s="3"/>
      <c r="DH608" s="3"/>
      <c r="DJ608" s="3"/>
      <c r="DL608" s="3"/>
      <c r="DN608" s="3"/>
      <c r="DP608" s="3"/>
      <c r="DR608" s="3"/>
      <c r="DT608" s="3"/>
      <c r="DV608" s="3"/>
      <c r="DX608" s="3"/>
      <c r="DZ608" s="3"/>
      <c r="EB608" s="3"/>
      <c r="ED608" s="3"/>
      <c r="EF608" s="3"/>
      <c r="EH608" s="3"/>
      <c r="EJ608" s="3"/>
      <c r="EL608" s="3"/>
      <c r="EN608" s="3"/>
      <c r="EP608" s="3"/>
      <c r="ER608" s="3"/>
      <c r="ET608" s="3"/>
      <c r="EV608" s="3"/>
      <c r="EX608" s="3"/>
      <c r="EY608" s="3"/>
    </row>
    <row r="609" spans="1:155" s="1" customFormat="1" ht="12.75" outlineLevel="2">
      <c r="A609" s="89">
        <v>623</v>
      </c>
      <c r="B609" s="29" t="s">
        <v>120</v>
      </c>
      <c r="C609" s="19" t="s">
        <v>448</v>
      </c>
      <c r="D609" s="29" t="s">
        <v>1144</v>
      </c>
      <c r="E609" s="45"/>
      <c r="F609" s="38"/>
      <c r="G609" s="38"/>
      <c r="H609" s="38"/>
      <c r="I609" s="38"/>
      <c r="J609" s="114">
        <f t="shared" si="30"/>
        <v>0</v>
      </c>
      <c r="K609" s="50"/>
      <c r="L609" s="2"/>
      <c r="N609" s="2"/>
      <c r="P609" s="2"/>
      <c r="R609" s="2"/>
      <c r="T609" s="2"/>
      <c r="V609" s="2"/>
      <c r="X609" s="2"/>
      <c r="Z609" s="2"/>
      <c r="AB609" s="2"/>
      <c r="AD609" s="2"/>
      <c r="AF609" s="2"/>
      <c r="AH609" s="2"/>
      <c r="AJ609" s="2"/>
      <c r="AL609" s="2"/>
      <c r="AN609" s="2"/>
      <c r="AP609" s="2"/>
      <c r="AR609" s="2"/>
      <c r="AT609" s="2"/>
      <c r="AV609" s="2"/>
      <c r="AX609" s="2"/>
      <c r="AZ609" s="2"/>
      <c r="BB609" s="2"/>
      <c r="BD609" s="2"/>
      <c r="BF609" s="2"/>
      <c r="BH609" s="2"/>
      <c r="BJ609" s="2"/>
      <c r="BL609" s="2"/>
      <c r="BN609" s="2"/>
      <c r="BP609" s="3"/>
      <c r="BR609" s="3"/>
      <c r="BT609" s="3"/>
      <c r="BV609" s="3"/>
      <c r="BX609" s="3"/>
      <c r="BZ609" s="3"/>
      <c r="CB609" s="3"/>
      <c r="CD609" s="3"/>
      <c r="CF609" s="3"/>
      <c r="CH609" s="3"/>
      <c r="CJ609" s="3"/>
      <c r="CL609" s="3"/>
      <c r="CN609" s="3"/>
      <c r="CP609" s="3"/>
      <c r="CR609" s="3"/>
      <c r="CT609" s="3"/>
      <c r="CV609" s="3"/>
      <c r="CX609" s="3"/>
      <c r="CZ609" s="3"/>
      <c r="DB609" s="3"/>
      <c r="DD609" s="3"/>
      <c r="DF609" s="3"/>
      <c r="DH609" s="3"/>
      <c r="DJ609" s="3"/>
      <c r="DL609" s="3"/>
      <c r="DN609" s="3"/>
      <c r="DP609" s="3"/>
      <c r="DR609" s="3"/>
      <c r="DT609" s="3"/>
      <c r="DV609" s="3"/>
      <c r="DX609" s="3"/>
      <c r="DZ609" s="3"/>
      <c r="EB609" s="3"/>
      <c r="ED609" s="3"/>
      <c r="EF609" s="3"/>
      <c r="EH609" s="3"/>
      <c r="EJ609" s="3"/>
      <c r="EL609" s="3"/>
      <c r="EN609" s="3"/>
      <c r="EP609" s="3"/>
      <c r="ER609" s="3"/>
      <c r="ET609" s="3"/>
      <c r="EV609" s="3"/>
      <c r="EX609" s="3"/>
      <c r="EY609" s="3"/>
    </row>
    <row r="610" spans="1:155" s="1" customFormat="1" ht="12.75" outlineLevel="2">
      <c r="A610" s="85">
        <v>708</v>
      </c>
      <c r="B610" s="69" t="s">
        <v>323</v>
      </c>
      <c r="C610" s="19">
        <v>5</v>
      </c>
      <c r="D610" s="69" t="s">
        <v>1053</v>
      </c>
      <c r="E610" s="46"/>
      <c r="F610" s="38"/>
      <c r="G610" s="38"/>
      <c r="H610" s="38"/>
      <c r="I610" s="38"/>
      <c r="J610" s="114">
        <f t="shared" si="30"/>
        <v>0</v>
      </c>
      <c r="K610" s="50"/>
      <c r="L610" s="2"/>
      <c r="N610" s="2"/>
      <c r="P610" s="2"/>
      <c r="R610" s="2"/>
      <c r="T610" s="2"/>
      <c r="V610" s="2"/>
      <c r="X610" s="2"/>
      <c r="Z610" s="2"/>
      <c r="AB610" s="2"/>
      <c r="AD610" s="2"/>
      <c r="AF610" s="2"/>
      <c r="AH610" s="2"/>
      <c r="AJ610" s="2"/>
      <c r="AL610" s="2"/>
      <c r="AN610" s="2"/>
      <c r="AP610" s="2"/>
      <c r="AR610" s="2"/>
      <c r="AT610" s="2"/>
      <c r="AV610" s="2"/>
      <c r="AX610" s="2"/>
      <c r="AZ610" s="2"/>
      <c r="BB610" s="2"/>
      <c r="BD610" s="2"/>
      <c r="BF610" s="2"/>
      <c r="BH610" s="2"/>
      <c r="BJ610" s="2"/>
      <c r="BL610" s="2"/>
      <c r="BN610" s="2"/>
      <c r="BP610" s="3"/>
      <c r="BR610" s="3"/>
      <c r="BT610" s="3"/>
      <c r="BV610" s="3"/>
      <c r="BX610" s="3"/>
      <c r="BZ610" s="3"/>
      <c r="CB610" s="3"/>
      <c r="CD610" s="3"/>
      <c r="CF610" s="3"/>
      <c r="CH610" s="3"/>
      <c r="CJ610" s="3"/>
      <c r="CL610" s="3"/>
      <c r="CN610" s="3"/>
      <c r="CP610" s="3"/>
      <c r="CR610" s="3"/>
      <c r="CT610" s="3"/>
      <c r="CV610" s="3"/>
      <c r="CX610" s="3"/>
      <c r="CZ610" s="3"/>
      <c r="DB610" s="3"/>
      <c r="DD610" s="3"/>
      <c r="DF610" s="3"/>
      <c r="DH610" s="3"/>
      <c r="DJ610" s="3"/>
      <c r="DL610" s="3"/>
      <c r="DN610" s="3"/>
      <c r="DP610" s="3"/>
      <c r="DR610" s="3"/>
      <c r="DT610" s="3"/>
      <c r="DV610" s="3"/>
      <c r="DX610" s="3"/>
      <c r="DZ610" s="3"/>
      <c r="EB610" s="3"/>
      <c r="ED610" s="3"/>
      <c r="EF610" s="3"/>
      <c r="EH610" s="3"/>
      <c r="EJ610" s="3"/>
      <c r="EL610" s="3"/>
      <c r="EN610" s="3"/>
      <c r="EP610" s="3"/>
      <c r="ER610" s="3"/>
      <c r="ET610" s="3"/>
      <c r="EV610" s="3"/>
      <c r="EX610" s="3"/>
      <c r="EY610" s="3"/>
    </row>
    <row r="611" spans="1:11" s="6" customFormat="1" ht="12.75">
      <c r="A611" s="133" t="s">
        <v>1751</v>
      </c>
      <c r="B611" s="133"/>
      <c r="C611" s="133"/>
      <c r="D611" s="133"/>
      <c r="E611" s="108"/>
      <c r="F611" s="109">
        <f>SUM(F612:F620)</f>
        <v>0</v>
      </c>
      <c r="G611" s="109">
        <f>SUM(G612:G620)</f>
        <v>0</v>
      </c>
      <c r="H611" s="109">
        <f>SUM(H612:H620)</f>
        <v>0</v>
      </c>
      <c r="I611" s="109">
        <f>SUM(I612:I620)</f>
        <v>0</v>
      </c>
      <c r="J611" s="117">
        <f t="shared" si="30"/>
        <v>0</v>
      </c>
      <c r="K611" s="111">
        <f>IF(J611&gt;E469,0,E469-J611)</f>
        <v>30</v>
      </c>
    </row>
    <row r="612" spans="1:11" s="10" customFormat="1" ht="22.5" outlineLevel="2">
      <c r="A612" s="84">
        <v>804</v>
      </c>
      <c r="B612" s="69" t="s">
        <v>1100</v>
      </c>
      <c r="C612" s="16">
        <v>5</v>
      </c>
      <c r="D612" s="69" t="s">
        <v>168</v>
      </c>
      <c r="E612" s="46"/>
      <c r="F612" s="38"/>
      <c r="G612" s="38"/>
      <c r="H612" s="38"/>
      <c r="I612" s="38"/>
      <c r="J612" s="114">
        <f t="shared" si="30"/>
        <v>0</v>
      </c>
      <c r="K612" s="106"/>
    </row>
    <row r="613" spans="1:11" s="10" customFormat="1" ht="12.75" outlineLevel="2">
      <c r="A613" s="84">
        <v>807</v>
      </c>
      <c r="B613" s="69" t="s">
        <v>277</v>
      </c>
      <c r="C613" s="16">
        <v>5</v>
      </c>
      <c r="D613" s="69" t="s">
        <v>486</v>
      </c>
      <c r="E613" s="46"/>
      <c r="F613" s="38"/>
      <c r="G613" s="38"/>
      <c r="H613" s="38"/>
      <c r="I613" s="38"/>
      <c r="J613" s="114">
        <f t="shared" si="30"/>
        <v>0</v>
      </c>
      <c r="K613" s="106"/>
    </row>
    <row r="614" spans="1:11" s="6" customFormat="1" ht="12.75" outlineLevel="2">
      <c r="A614" s="84">
        <v>812</v>
      </c>
      <c r="B614" s="68" t="s">
        <v>279</v>
      </c>
      <c r="C614" s="15">
        <v>5</v>
      </c>
      <c r="D614" s="68" t="s">
        <v>168</v>
      </c>
      <c r="E614" s="44"/>
      <c r="F614" s="38"/>
      <c r="G614" s="38"/>
      <c r="H614" s="38"/>
      <c r="I614" s="38"/>
      <c r="J614" s="114">
        <f t="shared" si="30"/>
        <v>0</v>
      </c>
      <c r="K614" s="50"/>
    </row>
    <row r="615" spans="1:11" s="5" customFormat="1" ht="12.75" outlineLevel="2">
      <c r="A615" s="88">
        <v>704</v>
      </c>
      <c r="B615" s="29" t="s">
        <v>905</v>
      </c>
      <c r="C615" s="16" t="s">
        <v>448</v>
      </c>
      <c r="D615" s="29" t="s">
        <v>1144</v>
      </c>
      <c r="E615" s="45"/>
      <c r="F615" s="38"/>
      <c r="G615" s="38"/>
      <c r="H615" s="38"/>
      <c r="I615" s="38"/>
      <c r="J615" s="114">
        <f t="shared" si="30"/>
        <v>0</v>
      </c>
      <c r="K615" s="50"/>
    </row>
    <row r="616" spans="1:11" s="6" customFormat="1" ht="12.75" outlineLevel="2">
      <c r="A616" s="90">
        <v>165</v>
      </c>
      <c r="B616" s="71" t="s">
        <v>1029</v>
      </c>
      <c r="C616" s="20">
        <v>5</v>
      </c>
      <c r="D616" s="71" t="s">
        <v>486</v>
      </c>
      <c r="E616" s="46"/>
      <c r="F616" s="38"/>
      <c r="G616" s="38"/>
      <c r="H616" s="38"/>
      <c r="I616" s="38"/>
      <c r="J616" s="114">
        <f t="shared" si="30"/>
        <v>0</v>
      </c>
      <c r="K616" s="50"/>
    </row>
    <row r="617" spans="1:11" s="6" customFormat="1" ht="12.75" outlineLevel="2">
      <c r="A617" s="90">
        <v>170</v>
      </c>
      <c r="B617" s="71" t="s">
        <v>308</v>
      </c>
      <c r="C617" s="20">
        <v>5</v>
      </c>
      <c r="D617" s="71" t="s">
        <v>487</v>
      </c>
      <c r="E617" s="45"/>
      <c r="F617" s="38"/>
      <c r="G617" s="38"/>
      <c r="H617" s="38"/>
      <c r="I617" s="38"/>
      <c r="J617" s="114">
        <f t="shared" si="30"/>
        <v>0</v>
      </c>
      <c r="K617" s="50"/>
    </row>
    <row r="618" spans="1:11" s="6" customFormat="1" ht="12.75" outlineLevel="2">
      <c r="A618" s="87">
        <v>188</v>
      </c>
      <c r="B618" s="70" t="s">
        <v>279</v>
      </c>
      <c r="C618" s="18">
        <v>5</v>
      </c>
      <c r="D618" s="70" t="s">
        <v>168</v>
      </c>
      <c r="E618" s="46"/>
      <c r="F618" s="38"/>
      <c r="G618" s="38"/>
      <c r="H618" s="38"/>
      <c r="I618" s="38"/>
      <c r="J618" s="114">
        <f t="shared" si="30"/>
        <v>0</v>
      </c>
      <c r="K618" s="50"/>
    </row>
    <row r="619" spans="1:11" s="6" customFormat="1" ht="12.75" outlineLevel="2">
      <c r="A619" s="90">
        <v>171</v>
      </c>
      <c r="B619" s="71" t="s">
        <v>309</v>
      </c>
      <c r="C619" s="20">
        <v>5</v>
      </c>
      <c r="D619" s="71" t="s">
        <v>1053</v>
      </c>
      <c r="E619" s="44"/>
      <c r="F619" s="38"/>
      <c r="G619" s="38"/>
      <c r="H619" s="38"/>
      <c r="I619" s="38"/>
      <c r="J619" s="114">
        <f t="shared" si="30"/>
        <v>0</v>
      </c>
      <c r="K619" s="50"/>
    </row>
    <row r="620" spans="1:11" s="6" customFormat="1" ht="12.75" outlineLevel="2">
      <c r="A620" s="90">
        <v>167</v>
      </c>
      <c r="B620" s="71" t="s">
        <v>1031</v>
      </c>
      <c r="C620" s="20">
        <v>5</v>
      </c>
      <c r="D620" s="71" t="s">
        <v>168</v>
      </c>
      <c r="E620" s="45"/>
      <c r="F620" s="38"/>
      <c r="G620" s="38"/>
      <c r="H620" s="38"/>
      <c r="I620" s="38"/>
      <c r="J620" s="114">
        <f t="shared" si="30"/>
        <v>0</v>
      </c>
      <c r="K620" s="50"/>
    </row>
    <row r="621" spans="1:11" s="6" customFormat="1" ht="12.75">
      <c r="A621" s="133" t="s">
        <v>1654</v>
      </c>
      <c r="B621" s="133"/>
      <c r="C621" s="133"/>
      <c r="D621" s="133"/>
      <c r="E621" s="108"/>
      <c r="F621" s="109">
        <f>SUM(F622:F639)</f>
        <v>28</v>
      </c>
      <c r="G621" s="109">
        <f>SUM(G622:G639)</f>
        <v>0</v>
      </c>
      <c r="H621" s="109">
        <f>SUM(H622:H639)</f>
        <v>0</v>
      </c>
      <c r="I621" s="109">
        <f>SUM(I622:I639)</f>
        <v>19</v>
      </c>
      <c r="J621" s="117">
        <f t="shared" si="30"/>
        <v>47</v>
      </c>
      <c r="K621" s="111">
        <f>IF(J621&gt;E469,0,E469-J621)</f>
        <v>-17</v>
      </c>
    </row>
    <row r="622" spans="1:11" s="10" customFormat="1" ht="22.5" outlineLevel="2">
      <c r="A622" s="88">
        <v>737</v>
      </c>
      <c r="B622" s="29" t="s">
        <v>924</v>
      </c>
      <c r="C622" s="16" t="s">
        <v>448</v>
      </c>
      <c r="D622" s="29" t="s">
        <v>293</v>
      </c>
      <c r="E622" s="45"/>
      <c r="F622" s="38"/>
      <c r="G622" s="38"/>
      <c r="H622" s="38"/>
      <c r="I622" s="38"/>
      <c r="J622" s="114">
        <f t="shared" si="30"/>
        <v>0</v>
      </c>
      <c r="K622" s="106"/>
    </row>
    <row r="623" spans="1:11" s="10" customFormat="1" ht="22.5" outlineLevel="2">
      <c r="A623" s="84">
        <v>816</v>
      </c>
      <c r="B623" s="69" t="s">
        <v>409</v>
      </c>
      <c r="C623" s="16">
        <v>5</v>
      </c>
      <c r="D623" s="69" t="s">
        <v>293</v>
      </c>
      <c r="E623" s="46"/>
      <c r="F623" s="38"/>
      <c r="G623" s="38"/>
      <c r="H623" s="38"/>
      <c r="I623" s="38"/>
      <c r="J623" s="114">
        <f t="shared" si="30"/>
        <v>0</v>
      </c>
      <c r="K623" s="106"/>
    </row>
    <row r="624" spans="1:11" s="10" customFormat="1" ht="12.75" outlineLevel="2">
      <c r="A624" s="84">
        <v>820</v>
      </c>
      <c r="B624" s="68" t="s">
        <v>411</v>
      </c>
      <c r="C624" s="15">
        <v>5</v>
      </c>
      <c r="D624" s="68" t="s">
        <v>486</v>
      </c>
      <c r="E624" s="44"/>
      <c r="F624" s="38"/>
      <c r="G624" s="38"/>
      <c r="H624" s="38"/>
      <c r="I624" s="38"/>
      <c r="J624" s="114">
        <f t="shared" si="30"/>
        <v>0</v>
      </c>
      <c r="K624" s="106"/>
    </row>
    <row r="625" spans="1:11" s="10" customFormat="1" ht="22.5" outlineLevel="2">
      <c r="A625" s="88">
        <v>734</v>
      </c>
      <c r="B625" s="29" t="s">
        <v>921</v>
      </c>
      <c r="C625" s="16" t="s">
        <v>448</v>
      </c>
      <c r="D625" s="29" t="s">
        <v>486</v>
      </c>
      <c r="E625" s="45"/>
      <c r="F625" s="38"/>
      <c r="G625" s="38"/>
      <c r="H625" s="38"/>
      <c r="I625" s="38"/>
      <c r="J625" s="114">
        <f t="shared" si="30"/>
        <v>0</v>
      </c>
      <c r="K625" s="106"/>
    </row>
    <row r="626" spans="1:11" s="10" customFormat="1" ht="22.5" outlineLevel="2">
      <c r="A626" s="83" t="s">
        <v>763</v>
      </c>
      <c r="B626" s="68" t="s">
        <v>762</v>
      </c>
      <c r="C626" s="15">
        <v>5</v>
      </c>
      <c r="D626" s="68" t="s">
        <v>1144</v>
      </c>
      <c r="E626" s="44"/>
      <c r="F626" s="38">
        <v>15</v>
      </c>
      <c r="G626" s="38"/>
      <c r="H626" s="38"/>
      <c r="I626" s="38">
        <v>2</v>
      </c>
      <c r="J626" s="114">
        <f t="shared" si="30"/>
        <v>17</v>
      </c>
      <c r="K626" s="106"/>
    </row>
    <row r="627" spans="1:11" s="10" customFormat="1" ht="22.5" outlineLevel="2">
      <c r="A627" s="84">
        <v>824</v>
      </c>
      <c r="B627" s="69" t="s">
        <v>412</v>
      </c>
      <c r="C627" s="16">
        <v>5</v>
      </c>
      <c r="D627" s="69" t="s">
        <v>1053</v>
      </c>
      <c r="E627" s="46"/>
      <c r="F627" s="38"/>
      <c r="G627" s="38"/>
      <c r="H627" s="38"/>
      <c r="I627" s="38"/>
      <c r="J627" s="114">
        <f t="shared" si="30"/>
        <v>0</v>
      </c>
      <c r="K627" s="106"/>
    </row>
    <row r="628" spans="1:11" s="10" customFormat="1" ht="22.5" outlineLevel="2">
      <c r="A628" s="88">
        <v>718</v>
      </c>
      <c r="B628" s="29" t="s">
        <v>922</v>
      </c>
      <c r="C628" s="16" t="s">
        <v>448</v>
      </c>
      <c r="D628" s="29" t="s">
        <v>1144</v>
      </c>
      <c r="E628" s="45"/>
      <c r="F628" s="38"/>
      <c r="G628" s="38"/>
      <c r="H628" s="38"/>
      <c r="I628" s="38"/>
      <c r="J628" s="114">
        <f t="shared" si="30"/>
        <v>0</v>
      </c>
      <c r="K628" s="106"/>
    </row>
    <row r="629" spans="1:11" s="10" customFormat="1" ht="22.5" outlineLevel="2">
      <c r="A629" s="84">
        <v>832</v>
      </c>
      <c r="B629" s="69" t="s">
        <v>585</v>
      </c>
      <c r="C629" s="16">
        <v>5</v>
      </c>
      <c r="D629" s="69" t="s">
        <v>1053</v>
      </c>
      <c r="E629" s="46"/>
      <c r="F629" s="38"/>
      <c r="G629" s="38"/>
      <c r="H629" s="38"/>
      <c r="I629" s="38"/>
      <c r="J629" s="114">
        <f t="shared" si="30"/>
        <v>0</v>
      </c>
      <c r="K629" s="106"/>
    </row>
    <row r="630" spans="1:11" s="10" customFormat="1" ht="22.5" outlineLevel="2">
      <c r="A630" s="88">
        <v>731</v>
      </c>
      <c r="B630" s="29" t="s">
        <v>918</v>
      </c>
      <c r="C630" s="16" t="s">
        <v>448</v>
      </c>
      <c r="D630" s="29" t="s">
        <v>486</v>
      </c>
      <c r="E630" s="45"/>
      <c r="F630" s="38"/>
      <c r="G630" s="38"/>
      <c r="H630" s="38"/>
      <c r="I630" s="38"/>
      <c r="J630" s="114">
        <f aca="true" t="shared" si="31" ref="J630:J661">SUM(F630:I630)</f>
        <v>0</v>
      </c>
      <c r="K630" s="106"/>
    </row>
    <row r="631" spans="1:11" s="10" customFormat="1" ht="12.75" outlineLevel="2">
      <c r="A631" s="88">
        <v>725</v>
      </c>
      <c r="B631" s="29" t="s">
        <v>913</v>
      </c>
      <c r="C631" s="16" t="s">
        <v>448</v>
      </c>
      <c r="D631" s="29" t="s">
        <v>1144</v>
      </c>
      <c r="E631" s="45"/>
      <c r="F631" s="38"/>
      <c r="G631" s="38"/>
      <c r="H631" s="38"/>
      <c r="I631" s="38"/>
      <c r="J631" s="114">
        <f t="shared" si="31"/>
        <v>0</v>
      </c>
      <c r="K631" s="106"/>
    </row>
    <row r="632" spans="1:11" s="10" customFormat="1" ht="12.75" customHeight="1" outlineLevel="2">
      <c r="A632" s="88">
        <v>740</v>
      </c>
      <c r="B632" s="29" t="s">
        <v>926</v>
      </c>
      <c r="C632" s="16" t="s">
        <v>448</v>
      </c>
      <c r="D632" s="29" t="s">
        <v>168</v>
      </c>
      <c r="E632" s="45"/>
      <c r="F632" s="38">
        <v>13</v>
      </c>
      <c r="G632" s="38"/>
      <c r="H632" s="38"/>
      <c r="I632" s="38">
        <v>17</v>
      </c>
      <c r="J632" s="114">
        <f t="shared" si="31"/>
        <v>30</v>
      </c>
      <c r="K632" s="106"/>
    </row>
    <row r="633" spans="1:11" s="10" customFormat="1" ht="22.5" outlineLevel="2">
      <c r="A633" s="84">
        <v>838</v>
      </c>
      <c r="B633" s="69" t="s">
        <v>590</v>
      </c>
      <c r="C633" s="16">
        <v>5</v>
      </c>
      <c r="D633" s="69" t="s">
        <v>1053</v>
      </c>
      <c r="E633" s="46"/>
      <c r="F633" s="38"/>
      <c r="G633" s="38"/>
      <c r="H633" s="38"/>
      <c r="I633" s="38"/>
      <c r="J633" s="114">
        <f t="shared" si="31"/>
        <v>0</v>
      </c>
      <c r="K633" s="106"/>
    </row>
    <row r="634" spans="1:11" s="10" customFormat="1" ht="12.75" outlineLevel="2">
      <c r="A634" s="84">
        <v>825</v>
      </c>
      <c r="B634" s="68" t="s">
        <v>413</v>
      </c>
      <c r="C634" s="15">
        <v>5</v>
      </c>
      <c r="D634" s="68" t="s">
        <v>1053</v>
      </c>
      <c r="E634" s="44"/>
      <c r="F634" s="38"/>
      <c r="G634" s="38"/>
      <c r="H634" s="38"/>
      <c r="I634" s="38"/>
      <c r="J634" s="114">
        <f t="shared" si="31"/>
        <v>0</v>
      </c>
      <c r="K634" s="106"/>
    </row>
    <row r="635" spans="1:11" s="10" customFormat="1" ht="12.75" outlineLevel="2">
      <c r="A635" s="87">
        <v>195</v>
      </c>
      <c r="B635" s="70" t="s">
        <v>411</v>
      </c>
      <c r="C635" s="18">
        <v>5</v>
      </c>
      <c r="D635" s="70" t="s">
        <v>486</v>
      </c>
      <c r="E635" s="45"/>
      <c r="F635" s="38"/>
      <c r="G635" s="38"/>
      <c r="H635" s="38"/>
      <c r="I635" s="38"/>
      <c r="J635" s="114">
        <f t="shared" si="31"/>
        <v>0</v>
      </c>
      <c r="K635" s="106"/>
    </row>
    <row r="636" spans="1:11" s="6" customFormat="1" ht="22.5" outlineLevel="2">
      <c r="A636" s="90">
        <v>174</v>
      </c>
      <c r="B636" s="71" t="s">
        <v>1033</v>
      </c>
      <c r="C636" s="20">
        <v>5</v>
      </c>
      <c r="D636" s="71" t="s">
        <v>486</v>
      </c>
      <c r="E636" s="46"/>
      <c r="F636" s="38"/>
      <c r="G636" s="38"/>
      <c r="H636" s="38"/>
      <c r="I636" s="38"/>
      <c r="J636" s="114">
        <f t="shared" si="31"/>
        <v>0</v>
      </c>
      <c r="K636" s="50"/>
    </row>
    <row r="637" spans="1:11" s="6" customFormat="1" ht="12.75" outlineLevel="2">
      <c r="A637" s="90">
        <v>177</v>
      </c>
      <c r="B637" s="71" t="s">
        <v>312</v>
      </c>
      <c r="C637" s="20">
        <v>5</v>
      </c>
      <c r="D637" s="71" t="s">
        <v>491</v>
      </c>
      <c r="E637" s="46"/>
      <c r="F637" s="38"/>
      <c r="G637" s="38"/>
      <c r="H637" s="38"/>
      <c r="I637" s="38"/>
      <c r="J637" s="114">
        <f t="shared" si="31"/>
        <v>0</v>
      </c>
      <c r="K637" s="50"/>
    </row>
    <row r="638" spans="1:11" s="6" customFormat="1" ht="22.5" outlineLevel="2">
      <c r="A638" s="87" t="s">
        <v>1189</v>
      </c>
      <c r="B638" s="70" t="s">
        <v>727</v>
      </c>
      <c r="C638" s="18">
        <v>5</v>
      </c>
      <c r="D638" s="70" t="s">
        <v>1144</v>
      </c>
      <c r="E638" s="44"/>
      <c r="F638" s="38"/>
      <c r="G638" s="38"/>
      <c r="H638" s="38"/>
      <c r="I638" s="38"/>
      <c r="J638" s="114">
        <f t="shared" si="31"/>
        <v>0</v>
      </c>
      <c r="K638" s="50"/>
    </row>
    <row r="639" spans="1:11" s="6" customFormat="1" ht="12.75" outlineLevel="2">
      <c r="A639" s="90">
        <v>180</v>
      </c>
      <c r="B639" s="71" t="s">
        <v>1037</v>
      </c>
      <c r="C639" s="20">
        <v>5</v>
      </c>
      <c r="D639" s="71" t="s">
        <v>168</v>
      </c>
      <c r="E639" s="46"/>
      <c r="F639" s="38"/>
      <c r="G639" s="38"/>
      <c r="H639" s="38"/>
      <c r="I639" s="38"/>
      <c r="J639" s="114">
        <f t="shared" si="31"/>
        <v>0</v>
      </c>
      <c r="K639" s="50"/>
    </row>
    <row r="640" spans="1:11" s="6" customFormat="1" ht="12.75">
      <c r="A640" s="133" t="s">
        <v>1656</v>
      </c>
      <c r="B640" s="133"/>
      <c r="C640" s="133"/>
      <c r="D640" s="133"/>
      <c r="E640" s="108"/>
      <c r="F640" s="109">
        <f>SUM(F641:F650)</f>
        <v>0</v>
      </c>
      <c r="G640" s="109">
        <f>SUM(G641:G650)</f>
        <v>0</v>
      </c>
      <c r="H640" s="109">
        <f>SUM(H641:H650)</f>
        <v>0</v>
      </c>
      <c r="I640" s="109">
        <f>SUM(I641:I650)</f>
        <v>0</v>
      </c>
      <c r="J640" s="117">
        <f t="shared" si="31"/>
        <v>0</v>
      </c>
      <c r="K640" s="111">
        <f>IF(J640&gt;E469,0,E469-J640)</f>
        <v>30</v>
      </c>
    </row>
    <row r="641" spans="1:11" s="10" customFormat="1" ht="12.75" outlineLevel="2">
      <c r="A641" s="88">
        <v>748</v>
      </c>
      <c r="B641" s="29" t="s">
        <v>209</v>
      </c>
      <c r="C641" s="16" t="s">
        <v>448</v>
      </c>
      <c r="D641" s="29" t="s">
        <v>1688</v>
      </c>
      <c r="E641" s="45"/>
      <c r="F641" s="38"/>
      <c r="G641" s="38"/>
      <c r="H641" s="38"/>
      <c r="I641" s="38"/>
      <c r="J641" s="114">
        <f t="shared" si="31"/>
        <v>0</v>
      </c>
      <c r="K641" s="106"/>
    </row>
    <row r="642" spans="1:11" s="10" customFormat="1" ht="22.5" outlineLevel="2">
      <c r="A642" s="83" t="s">
        <v>778</v>
      </c>
      <c r="B642" s="68" t="s">
        <v>770</v>
      </c>
      <c r="C642" s="15">
        <v>5</v>
      </c>
      <c r="D642" s="68" t="s">
        <v>486</v>
      </c>
      <c r="E642" s="44"/>
      <c r="F642" s="38"/>
      <c r="G642" s="38"/>
      <c r="H642" s="38"/>
      <c r="I642" s="38"/>
      <c r="J642" s="114">
        <f t="shared" si="31"/>
        <v>0</v>
      </c>
      <c r="K642" s="106"/>
    </row>
    <row r="643" spans="1:11" s="10" customFormat="1" ht="22.5" outlineLevel="2">
      <c r="A643" s="84">
        <v>846</v>
      </c>
      <c r="B643" s="69" t="s">
        <v>996</v>
      </c>
      <c r="C643" s="16">
        <v>5</v>
      </c>
      <c r="D643" s="69" t="s">
        <v>486</v>
      </c>
      <c r="E643" s="46"/>
      <c r="F643" s="38"/>
      <c r="G643" s="38"/>
      <c r="H643" s="38"/>
      <c r="I643" s="38"/>
      <c r="J643" s="114">
        <f t="shared" si="31"/>
        <v>0</v>
      </c>
      <c r="K643" s="106"/>
    </row>
    <row r="644" spans="1:11" s="10" customFormat="1" ht="12.75" outlineLevel="2">
      <c r="A644" s="88">
        <v>761</v>
      </c>
      <c r="B644" s="29" t="s">
        <v>214</v>
      </c>
      <c r="C644" s="16" t="s">
        <v>448</v>
      </c>
      <c r="D644" s="29" t="s">
        <v>168</v>
      </c>
      <c r="E644" s="45"/>
      <c r="F644" s="38"/>
      <c r="G644" s="38"/>
      <c r="H644" s="38"/>
      <c r="I644" s="38"/>
      <c r="J644" s="114">
        <f t="shared" si="31"/>
        <v>0</v>
      </c>
      <c r="K644" s="106"/>
    </row>
    <row r="645" spans="1:11" s="10" customFormat="1" ht="22.5" outlineLevel="2">
      <c r="A645" s="83" t="s">
        <v>783</v>
      </c>
      <c r="B645" s="68" t="s">
        <v>775</v>
      </c>
      <c r="C645" s="15">
        <v>5</v>
      </c>
      <c r="D645" s="68" t="s">
        <v>168</v>
      </c>
      <c r="E645" s="44"/>
      <c r="F645" s="38"/>
      <c r="G645" s="38"/>
      <c r="H645" s="38"/>
      <c r="I645" s="38"/>
      <c r="J645" s="114">
        <f t="shared" si="31"/>
        <v>0</v>
      </c>
      <c r="K645" s="106"/>
    </row>
    <row r="646" spans="1:11" s="10" customFormat="1" ht="22.5" outlineLevel="2">
      <c r="A646" s="84">
        <v>851</v>
      </c>
      <c r="B646" s="69" t="s">
        <v>1000</v>
      </c>
      <c r="C646" s="16">
        <v>5</v>
      </c>
      <c r="D646" s="69" t="s">
        <v>168</v>
      </c>
      <c r="E646" s="46"/>
      <c r="F646" s="38"/>
      <c r="G646" s="38"/>
      <c r="H646" s="38"/>
      <c r="I646" s="38"/>
      <c r="J646" s="114">
        <f t="shared" si="31"/>
        <v>0</v>
      </c>
      <c r="K646" s="106"/>
    </row>
    <row r="647" spans="1:11" s="10" customFormat="1" ht="22.5" outlineLevel="2">
      <c r="A647" s="83" t="s">
        <v>791</v>
      </c>
      <c r="B647" s="68" t="s">
        <v>777</v>
      </c>
      <c r="C647" s="15">
        <v>5</v>
      </c>
      <c r="D647" s="68" t="s">
        <v>1688</v>
      </c>
      <c r="E647" s="44"/>
      <c r="F647" s="38"/>
      <c r="G647" s="38"/>
      <c r="H647" s="38"/>
      <c r="I647" s="38"/>
      <c r="J647" s="114">
        <f t="shared" si="31"/>
        <v>0</v>
      </c>
      <c r="K647" s="106"/>
    </row>
    <row r="648" spans="1:11" s="10" customFormat="1" ht="22.5" outlineLevel="2">
      <c r="A648" s="84">
        <v>859</v>
      </c>
      <c r="B648" s="69" t="s">
        <v>1002</v>
      </c>
      <c r="C648" s="16">
        <v>5</v>
      </c>
      <c r="D648" s="69" t="s">
        <v>164</v>
      </c>
      <c r="E648" s="46"/>
      <c r="F648" s="38"/>
      <c r="G648" s="38"/>
      <c r="H648" s="38"/>
      <c r="I648" s="38"/>
      <c r="J648" s="114">
        <f t="shared" si="31"/>
        <v>0</v>
      </c>
      <c r="K648" s="106"/>
    </row>
    <row r="649" spans="1:155" s="1" customFormat="1" ht="12.75" outlineLevel="2">
      <c r="A649" s="86" t="s">
        <v>788</v>
      </c>
      <c r="B649" s="68" t="s">
        <v>776</v>
      </c>
      <c r="C649" s="17" t="s">
        <v>950</v>
      </c>
      <c r="D649" s="68" t="s">
        <v>168</v>
      </c>
      <c r="E649" s="44"/>
      <c r="F649" s="38"/>
      <c r="G649" s="38"/>
      <c r="H649" s="38"/>
      <c r="I649" s="38"/>
      <c r="J649" s="114">
        <f t="shared" si="31"/>
        <v>0</v>
      </c>
      <c r="K649" s="50"/>
      <c r="L649" s="2"/>
      <c r="N649" s="2"/>
      <c r="P649" s="2"/>
      <c r="R649" s="2"/>
      <c r="T649" s="2"/>
      <c r="V649" s="2"/>
      <c r="X649" s="2"/>
      <c r="Z649" s="2"/>
      <c r="AB649" s="2"/>
      <c r="AD649" s="2"/>
      <c r="AF649" s="2"/>
      <c r="AH649" s="2"/>
      <c r="AJ649" s="2"/>
      <c r="AL649" s="2"/>
      <c r="AN649" s="2"/>
      <c r="AP649" s="2"/>
      <c r="AR649" s="2"/>
      <c r="AT649" s="2"/>
      <c r="AV649" s="2"/>
      <c r="AX649" s="2"/>
      <c r="AZ649" s="2"/>
      <c r="BB649" s="2"/>
      <c r="BD649" s="2"/>
      <c r="BF649" s="2"/>
      <c r="BH649" s="2"/>
      <c r="BJ649" s="2"/>
      <c r="BL649" s="2"/>
      <c r="BN649" s="2"/>
      <c r="BP649" s="3"/>
      <c r="BR649" s="3"/>
      <c r="BT649" s="3"/>
      <c r="BV649" s="3"/>
      <c r="BX649" s="3"/>
      <c r="BZ649" s="3"/>
      <c r="CB649" s="3"/>
      <c r="CD649" s="3"/>
      <c r="CF649" s="3"/>
      <c r="CH649" s="3"/>
      <c r="CJ649" s="3"/>
      <c r="CL649" s="3"/>
      <c r="CN649" s="3"/>
      <c r="CP649" s="3"/>
      <c r="CR649" s="3"/>
      <c r="CT649" s="3"/>
      <c r="CV649" s="3"/>
      <c r="CX649" s="3"/>
      <c r="CZ649" s="3"/>
      <c r="DB649" s="3"/>
      <c r="DD649" s="3"/>
      <c r="DF649" s="3"/>
      <c r="DH649" s="3"/>
      <c r="DJ649" s="3"/>
      <c r="DL649" s="3"/>
      <c r="DN649" s="3"/>
      <c r="DP649" s="3"/>
      <c r="DR649" s="3"/>
      <c r="DT649" s="3"/>
      <c r="DV649" s="3"/>
      <c r="DX649" s="3"/>
      <c r="DZ649" s="3"/>
      <c r="EB649" s="3"/>
      <c r="ED649" s="3"/>
      <c r="EF649" s="3"/>
      <c r="EH649" s="3"/>
      <c r="EJ649" s="3"/>
      <c r="EL649" s="3"/>
      <c r="EN649" s="3"/>
      <c r="EP649" s="3"/>
      <c r="ER649" s="3"/>
      <c r="ET649" s="3"/>
      <c r="EV649" s="3"/>
      <c r="EX649" s="3"/>
      <c r="EY649" s="3"/>
    </row>
    <row r="650" spans="1:155" s="1" customFormat="1" ht="12.75" outlineLevel="2">
      <c r="A650" s="85">
        <v>856</v>
      </c>
      <c r="B650" s="69" t="s">
        <v>1001</v>
      </c>
      <c r="C650" s="19" t="str">
        <f>"5-6"</f>
        <v>5-6</v>
      </c>
      <c r="D650" s="69" t="s">
        <v>168</v>
      </c>
      <c r="E650" s="46"/>
      <c r="F650" s="38"/>
      <c r="G650" s="38"/>
      <c r="H650" s="38"/>
      <c r="I650" s="38"/>
      <c r="J650" s="114">
        <f t="shared" si="31"/>
        <v>0</v>
      </c>
      <c r="K650" s="50"/>
      <c r="L650" s="2"/>
      <c r="N650" s="2"/>
      <c r="P650" s="2"/>
      <c r="R650" s="2"/>
      <c r="T650" s="2"/>
      <c r="V650" s="2"/>
      <c r="X650" s="2"/>
      <c r="Z650" s="2"/>
      <c r="AB650" s="2"/>
      <c r="AD650" s="2"/>
      <c r="AF650" s="2"/>
      <c r="AH650" s="2"/>
      <c r="AJ650" s="2"/>
      <c r="AL650" s="2"/>
      <c r="AN650" s="2"/>
      <c r="AP650" s="2"/>
      <c r="AR650" s="2"/>
      <c r="AT650" s="2"/>
      <c r="AV650" s="2"/>
      <c r="AX650" s="2"/>
      <c r="AZ650" s="2"/>
      <c r="BB650" s="2"/>
      <c r="BD650" s="2"/>
      <c r="BF650" s="2"/>
      <c r="BH650" s="2"/>
      <c r="BJ650" s="2"/>
      <c r="BL650" s="2"/>
      <c r="BN650" s="2"/>
      <c r="BP650" s="3"/>
      <c r="BR650" s="3"/>
      <c r="BT650" s="3"/>
      <c r="BV650" s="3"/>
      <c r="BX650" s="3"/>
      <c r="BZ650" s="3"/>
      <c r="CB650" s="3"/>
      <c r="CD650" s="3"/>
      <c r="CF650" s="3"/>
      <c r="CH650" s="3"/>
      <c r="CJ650" s="3"/>
      <c r="CL650" s="3"/>
      <c r="CN650" s="3"/>
      <c r="CP650" s="3"/>
      <c r="CR650" s="3"/>
      <c r="CT650" s="3"/>
      <c r="CV650" s="3"/>
      <c r="CX650" s="3"/>
      <c r="CZ650" s="3"/>
      <c r="DB650" s="3"/>
      <c r="DD650" s="3"/>
      <c r="DF650" s="3"/>
      <c r="DH650" s="3"/>
      <c r="DJ650" s="3"/>
      <c r="DL650" s="3"/>
      <c r="DN650" s="3"/>
      <c r="DP650" s="3"/>
      <c r="DR650" s="3"/>
      <c r="DT650" s="3"/>
      <c r="DV650" s="3"/>
      <c r="DX650" s="3"/>
      <c r="DZ650" s="3"/>
      <c r="EB650" s="3"/>
      <c r="ED650" s="3"/>
      <c r="EF650" s="3"/>
      <c r="EH650" s="3"/>
      <c r="EJ650" s="3"/>
      <c r="EL650" s="3"/>
      <c r="EN650" s="3"/>
      <c r="EP650" s="3"/>
      <c r="ER650" s="3"/>
      <c r="ET650" s="3"/>
      <c r="EV650" s="3"/>
      <c r="EX650" s="3"/>
      <c r="EY650" s="3"/>
    </row>
    <row r="651" spans="1:11" s="6" customFormat="1" ht="12.75">
      <c r="A651" s="133" t="s">
        <v>1758</v>
      </c>
      <c r="B651" s="133"/>
      <c r="C651" s="133"/>
      <c r="D651" s="133"/>
      <c r="E651" s="108"/>
      <c r="F651" s="109">
        <f>SUM(F652:F662)</f>
        <v>0</v>
      </c>
      <c r="G651" s="109">
        <f>SUM(G652:G662)</f>
        <v>0</v>
      </c>
      <c r="H651" s="109">
        <f>SUM(H652:H662)</f>
        <v>0</v>
      </c>
      <c r="I651" s="109">
        <f>SUM(I652:I662)</f>
        <v>0</v>
      </c>
      <c r="J651" s="117">
        <f t="shared" si="31"/>
        <v>0</v>
      </c>
      <c r="K651" s="111">
        <f>IF(J651&gt;E469,0,E469-J651)</f>
        <v>30</v>
      </c>
    </row>
    <row r="652" spans="1:11" s="5" customFormat="1" ht="12.75" outlineLevel="2">
      <c r="A652" s="84">
        <v>866</v>
      </c>
      <c r="B652" s="68" t="s">
        <v>1006</v>
      </c>
      <c r="C652" s="15">
        <v>5</v>
      </c>
      <c r="D652" s="68" t="s">
        <v>168</v>
      </c>
      <c r="E652" s="44"/>
      <c r="F652" s="38"/>
      <c r="G652" s="38"/>
      <c r="H652" s="38"/>
      <c r="I652" s="38"/>
      <c r="J652" s="114">
        <f t="shared" si="31"/>
        <v>0</v>
      </c>
      <c r="K652" s="50"/>
    </row>
    <row r="653" spans="1:11" s="5" customFormat="1" ht="12.75" outlineLevel="2">
      <c r="A653" s="87">
        <v>204</v>
      </c>
      <c r="B653" s="70" t="s">
        <v>1006</v>
      </c>
      <c r="C653" s="18">
        <v>5</v>
      </c>
      <c r="D653" s="70" t="s">
        <v>168</v>
      </c>
      <c r="E653" s="47"/>
      <c r="F653" s="38"/>
      <c r="G653" s="38"/>
      <c r="H653" s="38"/>
      <c r="I653" s="38"/>
      <c r="J653" s="114">
        <f t="shared" si="31"/>
        <v>0</v>
      </c>
      <c r="K653" s="50"/>
    </row>
    <row r="654" spans="1:11" s="10" customFormat="1" ht="12.75" outlineLevel="2">
      <c r="A654" s="88">
        <v>766</v>
      </c>
      <c r="B654" s="29" t="s">
        <v>1354</v>
      </c>
      <c r="C654" s="16" t="s">
        <v>953</v>
      </c>
      <c r="D654" s="29" t="s">
        <v>168</v>
      </c>
      <c r="E654" s="45"/>
      <c r="F654" s="38"/>
      <c r="G654" s="38"/>
      <c r="H654" s="38"/>
      <c r="I654" s="38"/>
      <c r="J654" s="114">
        <f t="shared" si="31"/>
        <v>0</v>
      </c>
      <c r="K654" s="106"/>
    </row>
    <row r="655" spans="1:11" s="6" customFormat="1" ht="12.75" outlineLevel="2">
      <c r="A655" s="84">
        <v>864</v>
      </c>
      <c r="B655" s="69" t="s">
        <v>1004</v>
      </c>
      <c r="C655" s="16" t="str">
        <f>"5-7"</f>
        <v>5-7</v>
      </c>
      <c r="D655" s="69" t="s">
        <v>168</v>
      </c>
      <c r="E655" s="46"/>
      <c r="F655" s="38"/>
      <c r="G655" s="38"/>
      <c r="H655" s="38"/>
      <c r="I655" s="38"/>
      <c r="J655" s="114">
        <f t="shared" si="31"/>
        <v>0</v>
      </c>
      <c r="K655" s="50"/>
    </row>
    <row r="656" spans="1:11" s="6" customFormat="1" ht="12.75" outlineLevel="2">
      <c r="A656" s="166" t="s">
        <v>1759</v>
      </c>
      <c r="B656" s="166"/>
      <c r="C656" s="166"/>
      <c r="D656" s="166"/>
      <c r="E656" s="55"/>
      <c r="F656" s="38"/>
      <c r="G656" s="38"/>
      <c r="H656" s="38"/>
      <c r="I656" s="38"/>
      <c r="J656" s="114">
        <f t="shared" si="31"/>
        <v>0</v>
      </c>
      <c r="K656" s="50"/>
    </row>
    <row r="657" spans="1:11" s="10" customFormat="1" ht="12.75" outlineLevel="2">
      <c r="A657" s="84">
        <v>874</v>
      </c>
      <c r="B657" s="69" t="s">
        <v>281</v>
      </c>
      <c r="C657" s="16">
        <v>5</v>
      </c>
      <c r="D657" s="69" t="s">
        <v>1009</v>
      </c>
      <c r="E657" s="46"/>
      <c r="F657" s="38"/>
      <c r="G657" s="38"/>
      <c r="H657" s="38"/>
      <c r="I657" s="38"/>
      <c r="J657" s="114">
        <f t="shared" si="31"/>
        <v>0</v>
      </c>
      <c r="K657" s="106"/>
    </row>
    <row r="658" spans="1:11" s="10" customFormat="1" ht="12.75" outlineLevel="2">
      <c r="A658" s="84">
        <v>869</v>
      </c>
      <c r="B658" s="69" t="s">
        <v>1008</v>
      </c>
      <c r="C658" s="16">
        <v>5</v>
      </c>
      <c r="D658" s="69" t="s">
        <v>1009</v>
      </c>
      <c r="E658" s="46"/>
      <c r="F658" s="38"/>
      <c r="G658" s="38"/>
      <c r="H658" s="38"/>
      <c r="I658" s="38"/>
      <c r="J658" s="114">
        <f t="shared" si="31"/>
        <v>0</v>
      </c>
      <c r="K658" s="106"/>
    </row>
    <row r="659" spans="1:11" s="10" customFormat="1" ht="12.75" customHeight="1" outlineLevel="2">
      <c r="A659" s="84">
        <v>879</v>
      </c>
      <c r="B659" s="69" t="s">
        <v>285</v>
      </c>
      <c r="C659" s="16">
        <v>5</v>
      </c>
      <c r="D659" s="69" t="s">
        <v>486</v>
      </c>
      <c r="E659" s="46"/>
      <c r="F659" s="38"/>
      <c r="G659" s="38"/>
      <c r="H659" s="38"/>
      <c r="I659" s="38"/>
      <c r="J659" s="114">
        <f t="shared" si="31"/>
        <v>0</v>
      </c>
      <c r="K659" s="106"/>
    </row>
    <row r="660" spans="1:11" s="10" customFormat="1" ht="22.5" outlineLevel="2">
      <c r="A660" s="84">
        <v>884</v>
      </c>
      <c r="B660" s="69" t="s">
        <v>290</v>
      </c>
      <c r="C660" s="16">
        <v>5</v>
      </c>
      <c r="D660" s="69" t="s">
        <v>486</v>
      </c>
      <c r="E660" s="46"/>
      <c r="F660" s="38"/>
      <c r="G660" s="38"/>
      <c r="H660" s="38"/>
      <c r="I660" s="38"/>
      <c r="J660" s="114">
        <f t="shared" si="31"/>
        <v>0</v>
      </c>
      <c r="K660" s="106"/>
    </row>
    <row r="661" spans="1:11" s="10" customFormat="1" ht="12.75" outlineLevel="2">
      <c r="A661" s="84">
        <v>889</v>
      </c>
      <c r="B661" s="69" t="s">
        <v>1292</v>
      </c>
      <c r="C661" s="16">
        <v>5</v>
      </c>
      <c r="D661" s="69" t="s">
        <v>1009</v>
      </c>
      <c r="E661" s="46"/>
      <c r="F661" s="38"/>
      <c r="G661" s="38"/>
      <c r="H661" s="38"/>
      <c r="I661" s="38"/>
      <c r="J661" s="114">
        <f t="shared" si="31"/>
        <v>0</v>
      </c>
      <c r="K661" s="106"/>
    </row>
    <row r="662" spans="1:11" s="6" customFormat="1" ht="12.75" outlineLevel="2">
      <c r="A662" s="90">
        <v>181</v>
      </c>
      <c r="B662" s="71" t="s">
        <v>1038</v>
      </c>
      <c r="C662" s="20">
        <v>5</v>
      </c>
      <c r="D662" s="71" t="s">
        <v>486</v>
      </c>
      <c r="E662" s="46"/>
      <c r="F662" s="38"/>
      <c r="G662" s="38"/>
      <c r="H662" s="38"/>
      <c r="I662" s="38"/>
      <c r="J662" s="114">
        <f>SUM(F662:I662)</f>
        <v>0</v>
      </c>
      <c r="K662" s="50"/>
    </row>
    <row r="663" spans="1:11" s="6" customFormat="1" ht="12.75">
      <c r="A663" s="161" t="s">
        <v>34</v>
      </c>
      <c r="B663" s="162"/>
      <c r="C663" s="162"/>
      <c r="D663" s="163"/>
      <c r="E663" s="56" t="s">
        <v>1859</v>
      </c>
      <c r="F663" s="39"/>
      <c r="G663" s="39"/>
      <c r="H663" s="39"/>
      <c r="I663" s="105" t="s">
        <v>1526</v>
      </c>
      <c r="J663" s="120">
        <f>SUM(J664,J680,J701,J732,J745,J747,J778,J788,J793,J819,J843,J853,J871,J880,J883)</f>
        <v>209</v>
      </c>
      <c r="K663" s="129">
        <f>SUM(K664,K680,K701,K732,K745,K747,K778,K788,K793,K819,K843,K853,K871,K880,K883)</f>
        <v>496</v>
      </c>
    </row>
    <row r="664" spans="1:11" s="6" customFormat="1" ht="12.75">
      <c r="A664" s="133" t="s">
        <v>181</v>
      </c>
      <c r="B664" s="133"/>
      <c r="C664" s="133"/>
      <c r="D664" s="133"/>
      <c r="E664" s="108"/>
      <c r="F664" s="109">
        <f>SUM(F665:F679)</f>
        <v>11</v>
      </c>
      <c r="G664" s="109">
        <f>SUM(G665:G679)</f>
        <v>4</v>
      </c>
      <c r="H664" s="109">
        <f>SUM(H665:H679)</f>
        <v>0</v>
      </c>
      <c r="I664" s="109">
        <f>SUM(I665:I679)</f>
        <v>0</v>
      </c>
      <c r="J664" s="117">
        <f aca="true" t="shared" si="32" ref="J664:J701">SUM(F664:I664)</f>
        <v>15</v>
      </c>
      <c r="K664" s="111">
        <f>IF(J664&gt;E663,0,E663-J664)</f>
        <v>32</v>
      </c>
    </row>
    <row r="665" spans="1:11" s="10" customFormat="1" ht="14.25" customHeight="1" outlineLevel="2">
      <c r="A665" s="88">
        <v>325</v>
      </c>
      <c r="B665" s="29" t="s">
        <v>11</v>
      </c>
      <c r="C665" s="16" t="s">
        <v>449</v>
      </c>
      <c r="D665" s="29" t="s">
        <v>486</v>
      </c>
      <c r="E665" s="45"/>
      <c r="F665" s="38"/>
      <c r="G665" s="38"/>
      <c r="H665" s="38"/>
      <c r="I665" s="38"/>
      <c r="J665" s="114">
        <f t="shared" si="32"/>
        <v>0</v>
      </c>
      <c r="K665" s="106"/>
    </row>
    <row r="666" spans="1:11" s="10" customFormat="1" ht="12.75" outlineLevel="2">
      <c r="A666" s="84">
        <v>380</v>
      </c>
      <c r="B666" s="69" t="s">
        <v>1491</v>
      </c>
      <c r="C666" s="16">
        <v>6</v>
      </c>
      <c r="D666" s="69" t="s">
        <v>486</v>
      </c>
      <c r="E666" s="46"/>
      <c r="F666" s="38"/>
      <c r="G666" s="38">
        <v>3</v>
      </c>
      <c r="H666" s="38"/>
      <c r="I666" s="38"/>
      <c r="J666" s="114">
        <f t="shared" si="32"/>
        <v>3</v>
      </c>
      <c r="K666" s="106"/>
    </row>
    <row r="667" spans="1:11" s="10" customFormat="1" ht="12.75" outlineLevel="2">
      <c r="A667" s="88">
        <v>334</v>
      </c>
      <c r="B667" s="29" t="s">
        <v>16</v>
      </c>
      <c r="C667" s="16" t="s">
        <v>449</v>
      </c>
      <c r="D667" s="29" t="s">
        <v>168</v>
      </c>
      <c r="E667" s="45"/>
      <c r="F667" s="38"/>
      <c r="G667" s="38"/>
      <c r="H667" s="38"/>
      <c r="I667" s="38"/>
      <c r="J667" s="114">
        <f t="shared" si="32"/>
        <v>0</v>
      </c>
      <c r="K667" s="106"/>
    </row>
    <row r="668" spans="1:11" s="6" customFormat="1" ht="12.75" outlineLevel="2">
      <c r="A668" s="84">
        <v>390</v>
      </c>
      <c r="B668" s="69" t="s">
        <v>1495</v>
      </c>
      <c r="C668" s="16">
        <v>6</v>
      </c>
      <c r="D668" s="69" t="s">
        <v>168</v>
      </c>
      <c r="E668" s="46"/>
      <c r="F668" s="38">
        <v>11</v>
      </c>
      <c r="G668" s="38"/>
      <c r="H668" s="38"/>
      <c r="I668" s="38"/>
      <c r="J668" s="114">
        <f t="shared" si="32"/>
        <v>11</v>
      </c>
      <c r="K668" s="50"/>
    </row>
    <row r="669" spans="1:11" s="6" customFormat="1" ht="12.75" outlineLevel="2">
      <c r="A669" s="83">
        <v>350</v>
      </c>
      <c r="B669" s="68" t="s">
        <v>1230</v>
      </c>
      <c r="C669" s="15">
        <v>6</v>
      </c>
      <c r="D669" s="68" t="s">
        <v>166</v>
      </c>
      <c r="E669" s="44"/>
      <c r="F669" s="38"/>
      <c r="G669" s="38"/>
      <c r="H669" s="38"/>
      <c r="I669" s="38"/>
      <c r="J669" s="114">
        <f t="shared" si="32"/>
        <v>0</v>
      </c>
      <c r="K669" s="50"/>
    </row>
    <row r="670" spans="1:11" s="6" customFormat="1" ht="22.5" outlineLevel="2">
      <c r="A670" s="88">
        <v>302</v>
      </c>
      <c r="B670" s="29" t="s">
        <v>719</v>
      </c>
      <c r="C670" s="16" t="s">
        <v>449</v>
      </c>
      <c r="D670" s="29" t="s">
        <v>166</v>
      </c>
      <c r="E670" s="45"/>
      <c r="F670" s="38"/>
      <c r="G670" s="38"/>
      <c r="H670" s="38"/>
      <c r="I670" s="38"/>
      <c r="J670" s="114">
        <f t="shared" si="32"/>
        <v>0</v>
      </c>
      <c r="K670" s="50"/>
    </row>
    <row r="671" spans="1:11" s="6" customFormat="1" ht="12.75" outlineLevel="2">
      <c r="A671" s="84">
        <v>395</v>
      </c>
      <c r="B671" s="69" t="s">
        <v>1498</v>
      </c>
      <c r="C671" s="16">
        <v>6</v>
      </c>
      <c r="D671" s="69" t="s">
        <v>293</v>
      </c>
      <c r="E671" s="46"/>
      <c r="F671" s="38"/>
      <c r="G671" s="38"/>
      <c r="H671" s="38"/>
      <c r="I671" s="38"/>
      <c r="J671" s="114">
        <f t="shared" si="32"/>
        <v>0</v>
      </c>
      <c r="K671" s="50"/>
    </row>
    <row r="672" spans="1:11" s="6" customFormat="1" ht="12.75" outlineLevel="2">
      <c r="A672" s="88">
        <v>312</v>
      </c>
      <c r="B672" s="29" t="s">
        <v>1</v>
      </c>
      <c r="C672" s="16" t="s">
        <v>449</v>
      </c>
      <c r="D672" s="29" t="s">
        <v>486</v>
      </c>
      <c r="E672" s="45"/>
      <c r="F672" s="38"/>
      <c r="G672" s="38"/>
      <c r="H672" s="38"/>
      <c r="I672" s="38"/>
      <c r="J672" s="114">
        <f t="shared" si="32"/>
        <v>0</v>
      </c>
      <c r="K672" s="50"/>
    </row>
    <row r="673" spans="1:11" s="6" customFormat="1" ht="12.75" outlineLevel="2">
      <c r="A673" s="84">
        <v>400</v>
      </c>
      <c r="B673" s="69" t="s">
        <v>1500</v>
      </c>
      <c r="C673" s="16">
        <v>6</v>
      </c>
      <c r="D673" s="69" t="s">
        <v>1413</v>
      </c>
      <c r="E673" s="46"/>
      <c r="F673" s="38"/>
      <c r="G673" s="38">
        <v>1</v>
      </c>
      <c r="H673" s="38"/>
      <c r="I673" s="38"/>
      <c r="J673" s="114">
        <f t="shared" si="32"/>
        <v>1</v>
      </c>
      <c r="K673" s="50"/>
    </row>
    <row r="674" spans="1:11" s="6" customFormat="1" ht="12.75" outlineLevel="2">
      <c r="A674" s="88">
        <v>311</v>
      </c>
      <c r="B674" s="29" t="s">
        <v>0</v>
      </c>
      <c r="C674" s="16" t="s">
        <v>449</v>
      </c>
      <c r="D674" s="29" t="s">
        <v>486</v>
      </c>
      <c r="E674" s="45"/>
      <c r="F674" s="38"/>
      <c r="G674" s="38"/>
      <c r="H674" s="38"/>
      <c r="I674" s="38"/>
      <c r="J674" s="114">
        <f t="shared" si="32"/>
        <v>0</v>
      </c>
      <c r="K674" s="50"/>
    </row>
    <row r="675" spans="1:11" s="6" customFormat="1" ht="12.75" outlineLevel="2">
      <c r="A675" s="88">
        <v>320</v>
      </c>
      <c r="B675" s="29" t="s">
        <v>8</v>
      </c>
      <c r="C675" s="16" t="s">
        <v>449</v>
      </c>
      <c r="D675" s="29" t="s">
        <v>486</v>
      </c>
      <c r="E675" s="45"/>
      <c r="F675" s="38"/>
      <c r="G675" s="38"/>
      <c r="H675" s="38"/>
      <c r="I675" s="38"/>
      <c r="J675" s="114">
        <f t="shared" si="32"/>
        <v>0</v>
      </c>
      <c r="K675" s="50"/>
    </row>
    <row r="676" spans="1:11" s="6" customFormat="1" ht="12.75" outlineLevel="2">
      <c r="A676" s="84">
        <v>405</v>
      </c>
      <c r="B676" s="69" t="s">
        <v>1503</v>
      </c>
      <c r="C676" s="16">
        <v>6</v>
      </c>
      <c r="D676" s="69" t="s">
        <v>486</v>
      </c>
      <c r="E676" s="46"/>
      <c r="F676" s="38"/>
      <c r="G676" s="38"/>
      <c r="H676" s="38"/>
      <c r="I676" s="38"/>
      <c r="J676" s="114">
        <f t="shared" si="32"/>
        <v>0</v>
      </c>
      <c r="K676" s="50"/>
    </row>
    <row r="677" spans="1:11" s="6" customFormat="1" ht="12.75" outlineLevel="2">
      <c r="A677" s="87" t="s">
        <v>1147</v>
      </c>
      <c r="B677" s="70" t="s">
        <v>127</v>
      </c>
      <c r="C677" s="18">
        <v>6</v>
      </c>
      <c r="D677" s="70" t="s">
        <v>166</v>
      </c>
      <c r="E677" s="47"/>
      <c r="F677" s="38"/>
      <c r="G677" s="38"/>
      <c r="H677" s="38"/>
      <c r="I677" s="38"/>
      <c r="J677" s="114">
        <f t="shared" si="32"/>
        <v>0</v>
      </c>
      <c r="K677" s="50"/>
    </row>
    <row r="678" spans="1:11" s="6" customFormat="1" ht="22.5" outlineLevel="2">
      <c r="A678" s="90">
        <v>47</v>
      </c>
      <c r="B678" s="70" t="s">
        <v>1089</v>
      </c>
      <c r="C678" s="18">
        <v>6</v>
      </c>
      <c r="D678" s="70" t="s">
        <v>1413</v>
      </c>
      <c r="E678" s="47"/>
      <c r="F678" s="38"/>
      <c r="G678" s="38"/>
      <c r="H678" s="38"/>
      <c r="I678" s="38"/>
      <c r="J678" s="114">
        <f t="shared" si="32"/>
        <v>0</v>
      </c>
      <c r="K678" s="50"/>
    </row>
    <row r="679" spans="1:11" s="6" customFormat="1" ht="22.5" outlineLevel="2">
      <c r="A679" s="87">
        <v>58</v>
      </c>
      <c r="B679" s="70" t="s">
        <v>961</v>
      </c>
      <c r="C679" s="18">
        <v>6</v>
      </c>
      <c r="D679" s="70" t="s">
        <v>960</v>
      </c>
      <c r="E679" s="47"/>
      <c r="F679" s="38"/>
      <c r="G679" s="38"/>
      <c r="H679" s="38"/>
      <c r="I679" s="38"/>
      <c r="J679" s="114">
        <f t="shared" si="32"/>
        <v>0</v>
      </c>
      <c r="K679" s="50"/>
    </row>
    <row r="680" spans="1:11" s="6" customFormat="1" ht="12.75">
      <c r="A680" s="133" t="s">
        <v>1231</v>
      </c>
      <c r="B680" s="133"/>
      <c r="C680" s="133"/>
      <c r="D680" s="133"/>
      <c r="E680" s="108"/>
      <c r="F680" s="109">
        <f>SUM(F681:F700)</f>
        <v>11</v>
      </c>
      <c r="G680" s="109">
        <f>SUM(G681:G700)</f>
        <v>0</v>
      </c>
      <c r="H680" s="109">
        <f>SUM(H681:H700)</f>
        <v>0</v>
      </c>
      <c r="I680" s="109">
        <f>SUM(I681:I700)</f>
        <v>0</v>
      </c>
      <c r="J680" s="117">
        <f t="shared" si="32"/>
        <v>11</v>
      </c>
      <c r="K680" s="111">
        <f>IF(J680&gt;E663,0,E663-J680)</f>
        <v>36</v>
      </c>
    </row>
    <row r="681" spans="1:11" s="10" customFormat="1" ht="12.75" outlineLevel="2">
      <c r="A681" s="83">
        <v>375</v>
      </c>
      <c r="B681" s="68" t="s">
        <v>1232</v>
      </c>
      <c r="C681" s="15">
        <v>6</v>
      </c>
      <c r="D681" s="68" t="s">
        <v>166</v>
      </c>
      <c r="E681" s="44"/>
      <c r="F681" s="38"/>
      <c r="G681" s="38"/>
      <c r="H681" s="38"/>
      <c r="I681" s="38"/>
      <c r="J681" s="114">
        <f t="shared" si="32"/>
        <v>0</v>
      </c>
      <c r="K681" s="106"/>
    </row>
    <row r="682" spans="1:11" s="10" customFormat="1" ht="12.75" outlineLevel="2">
      <c r="A682" s="88">
        <v>352</v>
      </c>
      <c r="B682" s="29" t="s">
        <v>28</v>
      </c>
      <c r="C682" s="16" t="s">
        <v>449</v>
      </c>
      <c r="D682" s="29" t="s">
        <v>486</v>
      </c>
      <c r="E682" s="45"/>
      <c r="F682" s="38">
        <v>10</v>
      </c>
      <c r="G682" s="38"/>
      <c r="H682" s="38"/>
      <c r="I682" s="38"/>
      <c r="J682" s="114">
        <f t="shared" si="32"/>
        <v>10</v>
      </c>
      <c r="K682" s="106"/>
    </row>
    <row r="683" spans="1:11" s="6" customFormat="1" ht="12.75" outlineLevel="2">
      <c r="A683" s="84">
        <v>420</v>
      </c>
      <c r="B683" s="69" t="s">
        <v>883</v>
      </c>
      <c r="C683" s="16">
        <v>6</v>
      </c>
      <c r="D683" s="69" t="s">
        <v>486</v>
      </c>
      <c r="E683" s="46"/>
      <c r="F683" s="38"/>
      <c r="G683" s="38"/>
      <c r="H683" s="38"/>
      <c r="I683" s="38"/>
      <c r="J683" s="114">
        <f t="shared" si="32"/>
        <v>0</v>
      </c>
      <c r="K683" s="50"/>
    </row>
    <row r="684" spans="1:11" s="6" customFormat="1" ht="12.75" outlineLevel="2">
      <c r="A684" s="88">
        <v>348</v>
      </c>
      <c r="B684" s="29" t="s">
        <v>26</v>
      </c>
      <c r="C684" s="16" t="s">
        <v>449</v>
      </c>
      <c r="D684" s="29" t="s">
        <v>486</v>
      </c>
      <c r="E684" s="45"/>
      <c r="F684" s="38"/>
      <c r="G684" s="38"/>
      <c r="H684" s="38"/>
      <c r="I684" s="38"/>
      <c r="J684" s="114">
        <f t="shared" si="32"/>
        <v>0</v>
      </c>
      <c r="K684" s="50"/>
    </row>
    <row r="685" spans="1:11" s="6" customFormat="1" ht="12.75" outlineLevel="2">
      <c r="A685" s="84">
        <v>426</v>
      </c>
      <c r="B685" s="68" t="s">
        <v>472</v>
      </c>
      <c r="C685" s="15">
        <v>6</v>
      </c>
      <c r="D685" s="68" t="s">
        <v>486</v>
      </c>
      <c r="E685" s="44"/>
      <c r="F685" s="38"/>
      <c r="G685" s="38"/>
      <c r="H685" s="38"/>
      <c r="I685" s="38"/>
      <c r="J685" s="114">
        <f t="shared" si="32"/>
        <v>0</v>
      </c>
      <c r="K685" s="50"/>
    </row>
    <row r="686" spans="1:11" s="6" customFormat="1" ht="12.75" outlineLevel="2">
      <c r="A686" s="84">
        <v>431</v>
      </c>
      <c r="B686" s="68" t="s">
        <v>344</v>
      </c>
      <c r="C686" s="15">
        <v>6</v>
      </c>
      <c r="D686" s="68" t="s">
        <v>486</v>
      </c>
      <c r="E686" s="44"/>
      <c r="F686" s="38"/>
      <c r="G686" s="38"/>
      <c r="H686" s="38"/>
      <c r="I686" s="38"/>
      <c r="J686" s="114">
        <f t="shared" si="32"/>
        <v>0</v>
      </c>
      <c r="K686" s="50"/>
    </row>
    <row r="687" spans="1:11" s="6" customFormat="1" ht="12.75" outlineLevel="2">
      <c r="A687" s="84">
        <v>436</v>
      </c>
      <c r="B687" s="69" t="s">
        <v>348</v>
      </c>
      <c r="C687" s="16">
        <v>6</v>
      </c>
      <c r="D687" s="69" t="s">
        <v>1413</v>
      </c>
      <c r="E687" s="46"/>
      <c r="F687" s="38">
        <v>1</v>
      </c>
      <c r="G687" s="38"/>
      <c r="H687" s="38"/>
      <c r="I687" s="38"/>
      <c r="J687" s="114">
        <f t="shared" si="32"/>
        <v>1</v>
      </c>
      <c r="K687" s="50"/>
    </row>
    <row r="688" spans="1:11" s="6" customFormat="1" ht="12.75" outlineLevel="2">
      <c r="A688" s="88">
        <v>367</v>
      </c>
      <c r="B688" s="29" t="s">
        <v>92</v>
      </c>
      <c r="C688" s="16" t="s">
        <v>449</v>
      </c>
      <c r="D688" s="29" t="s">
        <v>168</v>
      </c>
      <c r="E688" s="45"/>
      <c r="F688" s="38"/>
      <c r="G688" s="38"/>
      <c r="H688" s="38"/>
      <c r="I688" s="38"/>
      <c r="J688" s="114">
        <f t="shared" si="32"/>
        <v>0</v>
      </c>
      <c r="K688" s="50"/>
    </row>
    <row r="689" spans="1:11" s="6" customFormat="1" ht="12.75" outlineLevel="2">
      <c r="A689" s="84">
        <v>415</v>
      </c>
      <c r="B689" s="69" t="s">
        <v>880</v>
      </c>
      <c r="C689" s="16">
        <v>6</v>
      </c>
      <c r="D689" s="69" t="s">
        <v>168</v>
      </c>
      <c r="E689" s="46"/>
      <c r="F689" s="38"/>
      <c r="G689" s="38"/>
      <c r="H689" s="38"/>
      <c r="I689" s="38"/>
      <c r="J689" s="114">
        <f t="shared" si="32"/>
        <v>0</v>
      </c>
      <c r="K689" s="50"/>
    </row>
    <row r="690" spans="1:11" s="6" customFormat="1" ht="12.75" outlineLevel="2">
      <c r="A690" s="84">
        <v>441</v>
      </c>
      <c r="B690" s="69" t="s">
        <v>351</v>
      </c>
      <c r="C690" s="16">
        <v>6</v>
      </c>
      <c r="D690" s="69" t="s">
        <v>293</v>
      </c>
      <c r="E690" s="46"/>
      <c r="F690" s="38"/>
      <c r="G690" s="38"/>
      <c r="H690" s="38"/>
      <c r="I690" s="38"/>
      <c r="J690" s="114">
        <f t="shared" si="32"/>
        <v>0</v>
      </c>
      <c r="K690" s="50"/>
    </row>
    <row r="691" spans="1:11" s="6" customFormat="1" ht="22.5" outlineLevel="2">
      <c r="A691" s="88">
        <v>362</v>
      </c>
      <c r="B691" s="29" t="s">
        <v>87</v>
      </c>
      <c r="C691" s="16" t="s">
        <v>449</v>
      </c>
      <c r="D691" s="29" t="s">
        <v>293</v>
      </c>
      <c r="E691" s="45"/>
      <c r="F691" s="38"/>
      <c r="G691" s="38"/>
      <c r="H691" s="38"/>
      <c r="I691" s="38"/>
      <c r="J691" s="114">
        <f t="shared" si="32"/>
        <v>0</v>
      </c>
      <c r="K691" s="50"/>
    </row>
    <row r="692" spans="1:11" s="5" customFormat="1" ht="12.75" outlineLevel="2">
      <c r="A692" s="87">
        <v>54</v>
      </c>
      <c r="B692" s="70" t="s">
        <v>1625</v>
      </c>
      <c r="C692" s="18">
        <v>6</v>
      </c>
      <c r="D692" s="70" t="s">
        <v>1688</v>
      </c>
      <c r="E692" s="47"/>
      <c r="F692" s="38"/>
      <c r="G692" s="38"/>
      <c r="H692" s="38"/>
      <c r="I692" s="38"/>
      <c r="J692" s="114">
        <f t="shared" si="32"/>
        <v>0</v>
      </c>
      <c r="K692" s="50"/>
    </row>
    <row r="693" spans="1:11" s="5" customFormat="1" ht="12.75" outlineLevel="2">
      <c r="A693" s="87">
        <v>56</v>
      </c>
      <c r="B693" s="70" t="s">
        <v>1348</v>
      </c>
      <c r="C693" s="18">
        <v>6</v>
      </c>
      <c r="D693" s="70" t="s">
        <v>491</v>
      </c>
      <c r="E693" s="47"/>
      <c r="F693" s="38"/>
      <c r="G693" s="38"/>
      <c r="H693" s="38"/>
      <c r="I693" s="38"/>
      <c r="J693" s="114">
        <f t="shared" si="32"/>
        <v>0</v>
      </c>
      <c r="K693" s="50"/>
    </row>
    <row r="694" spans="1:11" s="5" customFormat="1" ht="12.75" outlineLevel="2">
      <c r="A694" s="87">
        <v>63</v>
      </c>
      <c r="B694" s="70" t="s">
        <v>964</v>
      </c>
      <c r="C694" s="18">
        <v>6</v>
      </c>
      <c r="D694" s="70" t="s">
        <v>486</v>
      </c>
      <c r="E694" s="47"/>
      <c r="F694" s="38"/>
      <c r="G694" s="38"/>
      <c r="H694" s="38"/>
      <c r="I694" s="38"/>
      <c r="J694" s="114">
        <f t="shared" si="32"/>
        <v>0</v>
      </c>
      <c r="K694" s="50"/>
    </row>
    <row r="695" spans="1:11" s="5" customFormat="1" ht="22.5" outlineLevel="2">
      <c r="A695" s="87">
        <v>58</v>
      </c>
      <c r="B695" s="71" t="s">
        <v>1350</v>
      </c>
      <c r="C695" s="20">
        <v>6</v>
      </c>
      <c r="D695" s="71" t="s">
        <v>1053</v>
      </c>
      <c r="E695" s="48"/>
      <c r="F695" s="38"/>
      <c r="G695" s="38"/>
      <c r="H695" s="38"/>
      <c r="I695" s="38"/>
      <c r="J695" s="114">
        <f t="shared" si="32"/>
        <v>0</v>
      </c>
      <c r="K695" s="50"/>
    </row>
    <row r="696" spans="1:155" s="4" customFormat="1" ht="22.5" outlineLevel="2">
      <c r="A696" s="93">
        <v>62</v>
      </c>
      <c r="B696" s="71" t="s">
        <v>1521</v>
      </c>
      <c r="C696" s="21">
        <v>6</v>
      </c>
      <c r="D696" s="71" t="s">
        <v>168</v>
      </c>
      <c r="E696" s="48"/>
      <c r="F696" s="38"/>
      <c r="G696" s="38"/>
      <c r="H696" s="38"/>
      <c r="I696" s="38"/>
      <c r="J696" s="114">
        <f t="shared" si="32"/>
        <v>0</v>
      </c>
      <c r="K696" s="50"/>
      <c r="L696" s="2"/>
      <c r="N696" s="2"/>
      <c r="P696" s="2"/>
      <c r="R696" s="2"/>
      <c r="T696" s="2"/>
      <c r="V696" s="2"/>
      <c r="X696" s="2"/>
      <c r="Z696" s="2"/>
      <c r="AB696" s="2"/>
      <c r="AD696" s="2"/>
      <c r="AF696" s="2"/>
      <c r="AH696" s="2"/>
      <c r="AJ696" s="2"/>
      <c r="AL696" s="2"/>
      <c r="AN696" s="2"/>
      <c r="AP696" s="2"/>
      <c r="AQ696" s="1"/>
      <c r="AR696" s="2"/>
      <c r="AT696" s="2"/>
      <c r="AV696" s="2"/>
      <c r="AX696" s="2"/>
      <c r="AZ696" s="2"/>
      <c r="BB696" s="2"/>
      <c r="BD696" s="2"/>
      <c r="BF696" s="2"/>
      <c r="BH696" s="2"/>
      <c r="BJ696" s="2"/>
      <c r="BL696" s="2"/>
      <c r="BN696" s="2"/>
      <c r="BP696" s="3"/>
      <c r="BR696" s="3"/>
      <c r="BT696" s="3"/>
      <c r="BV696" s="3"/>
      <c r="BX696" s="3"/>
      <c r="BZ696" s="3"/>
      <c r="CB696" s="3"/>
      <c r="CD696" s="3"/>
      <c r="CF696" s="3"/>
      <c r="CH696" s="3"/>
      <c r="CJ696" s="3"/>
      <c r="CL696" s="3"/>
      <c r="CN696" s="3"/>
      <c r="CP696" s="3"/>
      <c r="CR696" s="3"/>
      <c r="CT696" s="3"/>
      <c r="CV696" s="3"/>
      <c r="CX696" s="3"/>
      <c r="CZ696" s="3"/>
      <c r="DB696" s="3"/>
      <c r="DD696" s="3"/>
      <c r="DF696" s="3"/>
      <c r="DH696" s="3"/>
      <c r="DJ696" s="3"/>
      <c r="DL696" s="3"/>
      <c r="DN696" s="3"/>
      <c r="DP696" s="3"/>
      <c r="DR696" s="3"/>
      <c r="DT696" s="3"/>
      <c r="DV696" s="3"/>
      <c r="DX696" s="3"/>
      <c r="DZ696" s="3"/>
      <c r="EB696" s="3"/>
      <c r="ED696" s="3"/>
      <c r="EF696" s="3"/>
      <c r="EH696" s="3"/>
      <c r="EJ696" s="3"/>
      <c r="EL696" s="3"/>
      <c r="EN696" s="3"/>
      <c r="EP696" s="3"/>
      <c r="ER696" s="3"/>
      <c r="ET696" s="3"/>
      <c r="EV696" s="3"/>
      <c r="EX696" s="3"/>
      <c r="EY696" s="3"/>
    </row>
    <row r="697" spans="1:155" s="4" customFormat="1" ht="12.75" outlineLevel="2">
      <c r="A697" s="93">
        <v>75</v>
      </c>
      <c r="B697" s="70" t="s">
        <v>517</v>
      </c>
      <c r="C697" s="24">
        <v>6</v>
      </c>
      <c r="D697" s="70" t="s">
        <v>1053</v>
      </c>
      <c r="E697" s="47"/>
      <c r="F697" s="38"/>
      <c r="G697" s="38"/>
      <c r="H697" s="38"/>
      <c r="I697" s="38"/>
      <c r="J697" s="114">
        <f t="shared" si="32"/>
        <v>0</v>
      </c>
      <c r="K697" s="50"/>
      <c r="L697" s="2"/>
      <c r="N697" s="2"/>
      <c r="P697" s="2"/>
      <c r="R697" s="2"/>
      <c r="T697" s="2"/>
      <c r="V697" s="2"/>
      <c r="X697" s="2"/>
      <c r="Z697" s="2"/>
      <c r="AB697" s="2"/>
      <c r="AD697" s="2"/>
      <c r="AF697" s="2"/>
      <c r="AH697" s="2"/>
      <c r="AJ697" s="2"/>
      <c r="AL697" s="2"/>
      <c r="AN697" s="2"/>
      <c r="AP697" s="2"/>
      <c r="AQ697" s="1"/>
      <c r="AR697" s="2"/>
      <c r="AT697" s="2"/>
      <c r="AV697" s="2"/>
      <c r="AX697" s="2"/>
      <c r="AZ697" s="2"/>
      <c r="BB697" s="2"/>
      <c r="BD697" s="2"/>
      <c r="BF697" s="2"/>
      <c r="BH697" s="2"/>
      <c r="BJ697" s="2"/>
      <c r="BL697" s="2"/>
      <c r="BN697" s="2"/>
      <c r="BP697" s="3"/>
      <c r="BR697" s="3"/>
      <c r="BT697" s="3"/>
      <c r="BV697" s="3"/>
      <c r="BX697" s="3"/>
      <c r="BZ697" s="3"/>
      <c r="CB697" s="3"/>
      <c r="CD697" s="3"/>
      <c r="CF697" s="3"/>
      <c r="CH697" s="3"/>
      <c r="CJ697" s="3"/>
      <c r="CL697" s="3"/>
      <c r="CN697" s="3"/>
      <c r="CP697" s="3"/>
      <c r="CR697" s="3"/>
      <c r="CT697" s="3"/>
      <c r="CV697" s="3"/>
      <c r="CX697" s="3"/>
      <c r="CZ697" s="3"/>
      <c r="DB697" s="3"/>
      <c r="DD697" s="3"/>
      <c r="DF697" s="3"/>
      <c r="DH697" s="3"/>
      <c r="DJ697" s="3"/>
      <c r="DL697" s="3"/>
      <c r="DN697" s="3"/>
      <c r="DP697" s="3"/>
      <c r="DR697" s="3"/>
      <c r="DT697" s="3"/>
      <c r="DV697" s="3"/>
      <c r="DX697" s="3"/>
      <c r="DZ697" s="3"/>
      <c r="EB697" s="3"/>
      <c r="ED697" s="3"/>
      <c r="EF697" s="3"/>
      <c r="EH697" s="3"/>
      <c r="EJ697" s="3"/>
      <c r="EL697" s="3"/>
      <c r="EN697" s="3"/>
      <c r="EP697" s="3"/>
      <c r="ER697" s="3"/>
      <c r="ET697" s="3"/>
      <c r="EV697" s="3"/>
      <c r="EX697" s="3"/>
      <c r="EY697" s="3"/>
    </row>
    <row r="698" spans="1:155" s="4" customFormat="1" ht="12.75" outlineLevel="2">
      <c r="A698" s="93">
        <v>66</v>
      </c>
      <c r="B698" s="71" t="s">
        <v>516</v>
      </c>
      <c r="C698" s="21">
        <v>6</v>
      </c>
      <c r="D698" s="71" t="s">
        <v>1053</v>
      </c>
      <c r="E698" s="48"/>
      <c r="F698" s="38"/>
      <c r="G698" s="38"/>
      <c r="H698" s="38"/>
      <c r="I698" s="38"/>
      <c r="J698" s="114">
        <f t="shared" si="32"/>
        <v>0</v>
      </c>
      <c r="K698" s="50"/>
      <c r="L698" s="2"/>
      <c r="N698" s="2"/>
      <c r="P698" s="2"/>
      <c r="R698" s="2"/>
      <c r="T698" s="2"/>
      <c r="V698" s="2"/>
      <c r="X698" s="2"/>
      <c r="Z698" s="2"/>
      <c r="AB698" s="2"/>
      <c r="AD698" s="2"/>
      <c r="AF698" s="2"/>
      <c r="AH698" s="2"/>
      <c r="AJ698" s="2"/>
      <c r="AL698" s="2"/>
      <c r="AN698" s="2"/>
      <c r="AP698" s="2"/>
      <c r="AQ698" s="1"/>
      <c r="AR698" s="2"/>
      <c r="AT698" s="2"/>
      <c r="AV698" s="2"/>
      <c r="AX698" s="2"/>
      <c r="AZ698" s="2"/>
      <c r="BB698" s="2"/>
      <c r="BD698" s="2"/>
      <c r="BF698" s="2"/>
      <c r="BH698" s="2"/>
      <c r="BJ698" s="2"/>
      <c r="BL698" s="2"/>
      <c r="BN698" s="2"/>
      <c r="BP698" s="3"/>
      <c r="BR698" s="3"/>
      <c r="BT698" s="3"/>
      <c r="BV698" s="3"/>
      <c r="BX698" s="3"/>
      <c r="BZ698" s="3"/>
      <c r="CB698" s="3"/>
      <c r="CD698" s="3"/>
      <c r="CF698" s="3"/>
      <c r="CH698" s="3"/>
      <c r="CJ698" s="3"/>
      <c r="CL698" s="3"/>
      <c r="CN698" s="3"/>
      <c r="CP698" s="3"/>
      <c r="CR698" s="3"/>
      <c r="CT698" s="3"/>
      <c r="CV698" s="3"/>
      <c r="CX698" s="3"/>
      <c r="CZ698" s="3"/>
      <c r="DB698" s="3"/>
      <c r="DD698" s="3"/>
      <c r="DF698" s="3"/>
      <c r="DH698" s="3"/>
      <c r="DJ698" s="3"/>
      <c r="DL698" s="3"/>
      <c r="DN698" s="3"/>
      <c r="DP698" s="3"/>
      <c r="DR698" s="3"/>
      <c r="DT698" s="3"/>
      <c r="DV698" s="3"/>
      <c r="DX698" s="3"/>
      <c r="DZ698" s="3"/>
      <c r="EB698" s="3"/>
      <c r="ED698" s="3"/>
      <c r="EF698" s="3"/>
      <c r="EH698" s="3"/>
      <c r="EJ698" s="3"/>
      <c r="EL698" s="3"/>
      <c r="EN698" s="3"/>
      <c r="EP698" s="3"/>
      <c r="ER698" s="3"/>
      <c r="ET698" s="3"/>
      <c r="EV698" s="3"/>
      <c r="EX698" s="3"/>
      <c r="EY698" s="3"/>
    </row>
    <row r="699" spans="1:155" s="4" customFormat="1" ht="12.75" outlineLevel="2">
      <c r="A699" s="93">
        <v>72</v>
      </c>
      <c r="B699" s="70" t="s">
        <v>518</v>
      </c>
      <c r="C699" s="24">
        <v>6</v>
      </c>
      <c r="D699" s="70" t="s">
        <v>487</v>
      </c>
      <c r="E699" s="47"/>
      <c r="F699" s="38"/>
      <c r="G699" s="38"/>
      <c r="H699" s="38"/>
      <c r="I699" s="38"/>
      <c r="J699" s="114">
        <f t="shared" si="32"/>
        <v>0</v>
      </c>
      <c r="K699" s="50"/>
      <c r="L699" s="2"/>
      <c r="N699" s="2"/>
      <c r="P699" s="2"/>
      <c r="R699" s="2"/>
      <c r="T699" s="2"/>
      <c r="V699" s="2"/>
      <c r="X699" s="2"/>
      <c r="Z699" s="2"/>
      <c r="AB699" s="2"/>
      <c r="AD699" s="2"/>
      <c r="AF699" s="2"/>
      <c r="AH699" s="2"/>
      <c r="AJ699" s="2"/>
      <c r="AL699" s="2"/>
      <c r="AN699" s="2"/>
      <c r="AP699" s="2"/>
      <c r="AQ699" s="1"/>
      <c r="AR699" s="2"/>
      <c r="AT699" s="2"/>
      <c r="AV699" s="2"/>
      <c r="AX699" s="2"/>
      <c r="AZ699" s="2"/>
      <c r="BB699" s="2"/>
      <c r="BD699" s="2"/>
      <c r="BF699" s="2"/>
      <c r="BH699" s="2"/>
      <c r="BJ699" s="2"/>
      <c r="BL699" s="2"/>
      <c r="BN699" s="2"/>
      <c r="BP699" s="3"/>
      <c r="BR699" s="3"/>
      <c r="BT699" s="3"/>
      <c r="BV699" s="3"/>
      <c r="BX699" s="3"/>
      <c r="BZ699" s="3"/>
      <c r="CB699" s="3"/>
      <c r="CD699" s="3"/>
      <c r="CF699" s="3"/>
      <c r="CH699" s="3"/>
      <c r="CJ699" s="3"/>
      <c r="CL699" s="3"/>
      <c r="CN699" s="3"/>
      <c r="CP699" s="3"/>
      <c r="CR699" s="3"/>
      <c r="CT699" s="3"/>
      <c r="CV699" s="3"/>
      <c r="CX699" s="3"/>
      <c r="CZ699" s="3"/>
      <c r="DB699" s="3"/>
      <c r="DD699" s="3"/>
      <c r="DF699" s="3"/>
      <c r="DH699" s="3"/>
      <c r="DJ699" s="3"/>
      <c r="DL699" s="3"/>
      <c r="DN699" s="3"/>
      <c r="DP699" s="3"/>
      <c r="DR699" s="3"/>
      <c r="DT699" s="3"/>
      <c r="DV699" s="3"/>
      <c r="DX699" s="3"/>
      <c r="DZ699" s="3"/>
      <c r="EB699" s="3"/>
      <c r="ED699" s="3"/>
      <c r="EF699" s="3"/>
      <c r="EH699" s="3"/>
      <c r="EJ699" s="3"/>
      <c r="EL699" s="3"/>
      <c r="EN699" s="3"/>
      <c r="EP699" s="3"/>
      <c r="ER699" s="3"/>
      <c r="ET699" s="3"/>
      <c r="EV699" s="3"/>
      <c r="EX699" s="3"/>
      <c r="EY699" s="3"/>
    </row>
    <row r="700" spans="1:155" s="4" customFormat="1" ht="22.5" outlineLevel="2">
      <c r="A700" s="93">
        <v>74</v>
      </c>
      <c r="B700" s="71" t="s">
        <v>519</v>
      </c>
      <c r="C700" s="21">
        <v>6</v>
      </c>
      <c r="D700" s="71" t="s">
        <v>168</v>
      </c>
      <c r="E700" s="48"/>
      <c r="F700" s="38"/>
      <c r="G700" s="38"/>
      <c r="H700" s="38"/>
      <c r="I700" s="38"/>
      <c r="J700" s="114">
        <f t="shared" si="32"/>
        <v>0</v>
      </c>
      <c r="K700" s="50"/>
      <c r="L700" s="2"/>
      <c r="N700" s="2"/>
      <c r="P700" s="2"/>
      <c r="R700" s="2"/>
      <c r="T700" s="2"/>
      <c r="V700" s="2"/>
      <c r="X700" s="2"/>
      <c r="Z700" s="2"/>
      <c r="AB700" s="2"/>
      <c r="AD700" s="2"/>
      <c r="AF700" s="2"/>
      <c r="AH700" s="2"/>
      <c r="AJ700" s="2"/>
      <c r="AL700" s="2"/>
      <c r="AN700" s="2"/>
      <c r="AP700" s="2"/>
      <c r="AQ700" s="1"/>
      <c r="AR700" s="2"/>
      <c r="AT700" s="2"/>
      <c r="AV700" s="2"/>
      <c r="AX700" s="2"/>
      <c r="AZ700" s="2"/>
      <c r="BB700" s="2"/>
      <c r="BD700" s="2"/>
      <c r="BF700" s="2"/>
      <c r="BH700" s="2"/>
      <c r="BJ700" s="2"/>
      <c r="BL700" s="2"/>
      <c r="BN700" s="2"/>
      <c r="BP700" s="3"/>
      <c r="BR700" s="3"/>
      <c r="BT700" s="3"/>
      <c r="BV700" s="3"/>
      <c r="BX700" s="3"/>
      <c r="BZ700" s="3"/>
      <c r="CB700" s="3"/>
      <c r="CD700" s="3"/>
      <c r="CF700" s="3"/>
      <c r="CH700" s="3"/>
      <c r="CJ700" s="3"/>
      <c r="CL700" s="3"/>
      <c r="CN700" s="3"/>
      <c r="CP700" s="3"/>
      <c r="CR700" s="3"/>
      <c r="CT700" s="3"/>
      <c r="CV700" s="3"/>
      <c r="CX700" s="3"/>
      <c r="CZ700" s="3"/>
      <c r="DB700" s="3"/>
      <c r="DD700" s="3"/>
      <c r="DF700" s="3"/>
      <c r="DH700" s="3"/>
      <c r="DJ700" s="3"/>
      <c r="DL700" s="3"/>
      <c r="DN700" s="3"/>
      <c r="DP700" s="3"/>
      <c r="DR700" s="3"/>
      <c r="DT700" s="3"/>
      <c r="DV700" s="3"/>
      <c r="DX700" s="3"/>
      <c r="DZ700" s="3"/>
      <c r="EB700" s="3"/>
      <c r="ED700" s="3"/>
      <c r="EF700" s="3"/>
      <c r="EH700" s="3"/>
      <c r="EJ700" s="3"/>
      <c r="EL700" s="3"/>
      <c r="EN700" s="3"/>
      <c r="EP700" s="3"/>
      <c r="ER700" s="3"/>
      <c r="ET700" s="3"/>
      <c r="EV700" s="3"/>
      <c r="EX700" s="3"/>
      <c r="EY700" s="3"/>
    </row>
    <row r="701" spans="1:11" s="6" customFormat="1" ht="12.75">
      <c r="A701" s="133" t="s">
        <v>208</v>
      </c>
      <c r="B701" s="133"/>
      <c r="C701" s="133"/>
      <c r="D701" s="133"/>
      <c r="E701" s="108"/>
      <c r="F701" s="109">
        <f>SUM(F702:F731)</f>
        <v>0</v>
      </c>
      <c r="G701" s="109">
        <f>SUM(G702:G731)</f>
        <v>0</v>
      </c>
      <c r="H701" s="109">
        <f>SUM(H702:H731)</f>
        <v>0</v>
      </c>
      <c r="I701" s="109">
        <f>SUM(I702:I731)</f>
        <v>0</v>
      </c>
      <c r="J701" s="117">
        <f t="shared" si="32"/>
        <v>0</v>
      </c>
      <c r="K701" s="111">
        <f>IF(J701&gt;E663,0,E663-J701)</f>
        <v>47</v>
      </c>
    </row>
    <row r="702" spans="1:11" s="10" customFormat="1" ht="12.75" outlineLevel="2">
      <c r="A702" s="84">
        <v>488</v>
      </c>
      <c r="B702" s="69" t="s">
        <v>371</v>
      </c>
      <c r="C702" s="16">
        <v>6</v>
      </c>
      <c r="D702" s="69" t="s">
        <v>168</v>
      </c>
      <c r="E702" s="46"/>
      <c r="F702" s="38"/>
      <c r="G702" s="38"/>
      <c r="H702" s="38"/>
      <c r="I702" s="38"/>
      <c r="J702" s="114">
        <f aca="true" t="shared" si="33" ref="J702:J715">SUM(F702:I702)</f>
        <v>0</v>
      </c>
      <c r="K702" s="106"/>
    </row>
    <row r="703" spans="1:11" s="10" customFormat="1" ht="12.75" outlineLevel="2">
      <c r="A703" s="88">
        <v>451</v>
      </c>
      <c r="B703" s="29" t="s">
        <v>1605</v>
      </c>
      <c r="C703" s="16" t="s">
        <v>449</v>
      </c>
      <c r="D703" s="29" t="s">
        <v>168</v>
      </c>
      <c r="E703" s="45"/>
      <c r="F703" s="38"/>
      <c r="G703" s="38"/>
      <c r="H703" s="38"/>
      <c r="I703" s="38"/>
      <c r="J703" s="114">
        <f t="shared" si="33"/>
        <v>0</v>
      </c>
      <c r="K703" s="106"/>
    </row>
    <row r="704" spans="1:11" s="10" customFormat="1" ht="12.75" outlineLevel="2">
      <c r="A704" s="84">
        <v>446</v>
      </c>
      <c r="B704" s="69" t="s">
        <v>355</v>
      </c>
      <c r="C704" s="16">
        <v>6</v>
      </c>
      <c r="D704" s="69" t="s">
        <v>486</v>
      </c>
      <c r="E704" s="46"/>
      <c r="F704" s="38"/>
      <c r="G704" s="38"/>
      <c r="H704" s="38"/>
      <c r="I704" s="38"/>
      <c r="J704" s="114">
        <f t="shared" si="33"/>
        <v>0</v>
      </c>
      <c r="K704" s="106"/>
    </row>
    <row r="705" spans="1:11" s="6" customFormat="1" ht="12.75" outlineLevel="2">
      <c r="A705" s="84">
        <v>460</v>
      </c>
      <c r="B705" s="69" t="s">
        <v>355</v>
      </c>
      <c r="C705" s="16">
        <v>6</v>
      </c>
      <c r="D705" s="69" t="s">
        <v>168</v>
      </c>
      <c r="E705" s="46"/>
      <c r="F705" s="38"/>
      <c r="G705" s="38"/>
      <c r="H705" s="38"/>
      <c r="I705" s="38"/>
      <c r="J705" s="114">
        <f t="shared" si="33"/>
        <v>0</v>
      </c>
      <c r="K705" s="50"/>
    </row>
    <row r="706" spans="1:11" s="6" customFormat="1" ht="12.75" outlineLevel="2">
      <c r="A706" s="88">
        <v>446</v>
      </c>
      <c r="B706" s="29" t="s">
        <v>1601</v>
      </c>
      <c r="C706" s="16" t="s">
        <v>449</v>
      </c>
      <c r="D706" s="29" t="s">
        <v>168</v>
      </c>
      <c r="E706" s="45"/>
      <c r="F706" s="38"/>
      <c r="G706" s="38"/>
      <c r="H706" s="38"/>
      <c r="I706" s="38"/>
      <c r="J706" s="114">
        <f t="shared" si="33"/>
        <v>0</v>
      </c>
      <c r="K706" s="50"/>
    </row>
    <row r="707" spans="1:11" s="6" customFormat="1" ht="12.75" outlineLevel="2">
      <c r="A707" s="88">
        <v>421</v>
      </c>
      <c r="B707" s="29" t="s">
        <v>1589</v>
      </c>
      <c r="C707" s="16" t="s">
        <v>449</v>
      </c>
      <c r="D707" s="29" t="s">
        <v>168</v>
      </c>
      <c r="E707" s="45"/>
      <c r="F707" s="38"/>
      <c r="G707" s="38"/>
      <c r="H707" s="38"/>
      <c r="I707" s="38"/>
      <c r="J707" s="114">
        <f t="shared" si="33"/>
        <v>0</v>
      </c>
      <c r="K707" s="50"/>
    </row>
    <row r="708" spans="1:11" s="6" customFormat="1" ht="12.75" outlineLevel="2">
      <c r="A708" s="84">
        <v>494</v>
      </c>
      <c r="B708" s="69" t="s">
        <v>376</v>
      </c>
      <c r="C708" s="16">
        <v>6</v>
      </c>
      <c r="D708" s="69" t="s">
        <v>168</v>
      </c>
      <c r="E708" s="46"/>
      <c r="F708" s="38"/>
      <c r="G708" s="38"/>
      <c r="H708" s="38"/>
      <c r="I708" s="38"/>
      <c r="J708" s="114">
        <f t="shared" si="33"/>
        <v>0</v>
      </c>
      <c r="K708" s="50"/>
    </row>
    <row r="709" spans="1:11" s="6" customFormat="1" ht="12.75" outlineLevel="2">
      <c r="A709" s="84">
        <v>455</v>
      </c>
      <c r="B709" s="68" t="s">
        <v>357</v>
      </c>
      <c r="C709" s="15">
        <v>6</v>
      </c>
      <c r="D709" s="68" t="s">
        <v>168</v>
      </c>
      <c r="E709" s="44"/>
      <c r="F709" s="38"/>
      <c r="G709" s="38"/>
      <c r="H709" s="38"/>
      <c r="I709" s="38"/>
      <c r="J709" s="114">
        <f t="shared" si="33"/>
        <v>0</v>
      </c>
      <c r="K709" s="50"/>
    </row>
    <row r="710" spans="1:11" s="6" customFormat="1" ht="12.75" outlineLevel="2">
      <c r="A710" s="84">
        <v>499</v>
      </c>
      <c r="B710" s="69" t="s">
        <v>419</v>
      </c>
      <c r="C710" s="16">
        <v>6</v>
      </c>
      <c r="D710" s="69" t="s">
        <v>168</v>
      </c>
      <c r="E710" s="46"/>
      <c r="F710" s="38"/>
      <c r="G710" s="38"/>
      <c r="H710" s="38"/>
      <c r="I710" s="38"/>
      <c r="J710" s="114">
        <f t="shared" si="33"/>
        <v>0</v>
      </c>
      <c r="K710" s="50"/>
    </row>
    <row r="711" spans="1:11" s="6" customFormat="1" ht="12.75" outlineLevel="2">
      <c r="A711" s="84">
        <v>466</v>
      </c>
      <c r="B711" s="69" t="s">
        <v>361</v>
      </c>
      <c r="C711" s="16">
        <v>6</v>
      </c>
      <c r="D711" s="69" t="s">
        <v>1678</v>
      </c>
      <c r="E711" s="46"/>
      <c r="F711" s="38"/>
      <c r="G711" s="38"/>
      <c r="H711" s="38"/>
      <c r="I711" s="38"/>
      <c r="J711" s="114">
        <f t="shared" si="33"/>
        <v>0</v>
      </c>
      <c r="K711" s="50"/>
    </row>
    <row r="712" spans="1:11" s="6" customFormat="1" ht="12.75" outlineLevel="2">
      <c r="A712" s="88">
        <v>433</v>
      </c>
      <c r="B712" s="29" t="s">
        <v>1595</v>
      </c>
      <c r="C712" s="16" t="s">
        <v>449</v>
      </c>
      <c r="D712" s="29" t="s">
        <v>203</v>
      </c>
      <c r="E712" s="45"/>
      <c r="F712" s="38"/>
      <c r="G712" s="38"/>
      <c r="H712" s="38"/>
      <c r="I712" s="38"/>
      <c r="J712" s="114">
        <f t="shared" si="33"/>
        <v>0</v>
      </c>
      <c r="K712" s="50"/>
    </row>
    <row r="713" spans="1:11" s="6" customFormat="1" ht="22.5" outlineLevel="2">
      <c r="A713" s="88">
        <v>411</v>
      </c>
      <c r="B713" s="29" t="s">
        <v>45</v>
      </c>
      <c r="C713" s="16" t="s">
        <v>449</v>
      </c>
      <c r="D713" s="29" t="s">
        <v>46</v>
      </c>
      <c r="E713" s="45"/>
      <c r="F713" s="38"/>
      <c r="G713" s="38"/>
      <c r="H713" s="38"/>
      <c r="I713" s="38"/>
      <c r="J713" s="114">
        <f t="shared" si="33"/>
        <v>0</v>
      </c>
      <c r="K713" s="50"/>
    </row>
    <row r="714" spans="1:11" s="6" customFormat="1" ht="12.75" outlineLevel="2">
      <c r="A714" s="84">
        <v>472</v>
      </c>
      <c r="B714" s="69" t="s">
        <v>366</v>
      </c>
      <c r="C714" s="16">
        <v>6</v>
      </c>
      <c r="D714" s="69" t="s">
        <v>1678</v>
      </c>
      <c r="E714" s="46"/>
      <c r="F714" s="38"/>
      <c r="G714" s="38"/>
      <c r="H714" s="38"/>
      <c r="I714" s="38"/>
      <c r="J714" s="114">
        <f t="shared" si="33"/>
        <v>0</v>
      </c>
      <c r="K714" s="50"/>
    </row>
    <row r="715" spans="1:11" s="6" customFormat="1" ht="12.75" outlineLevel="2">
      <c r="A715" s="88">
        <v>392</v>
      </c>
      <c r="B715" s="29" t="s">
        <v>44</v>
      </c>
      <c r="C715" s="16" t="s">
        <v>449</v>
      </c>
      <c r="D715" s="29" t="s">
        <v>168</v>
      </c>
      <c r="E715" s="45"/>
      <c r="F715" s="38"/>
      <c r="G715" s="38"/>
      <c r="H715" s="38"/>
      <c r="I715" s="38"/>
      <c r="J715" s="114">
        <f t="shared" si="33"/>
        <v>0</v>
      </c>
      <c r="K715" s="50"/>
    </row>
    <row r="716" spans="1:11" s="6" customFormat="1" ht="12.75" outlineLevel="2">
      <c r="A716" s="84">
        <v>478</v>
      </c>
      <c r="B716" s="69" t="s">
        <v>368</v>
      </c>
      <c r="C716" s="16">
        <v>6</v>
      </c>
      <c r="D716" s="69" t="s">
        <v>168</v>
      </c>
      <c r="E716" s="46"/>
      <c r="F716" s="38"/>
      <c r="G716" s="38"/>
      <c r="H716" s="38"/>
      <c r="I716" s="38"/>
      <c r="J716" s="114">
        <f aca="true" t="shared" si="34" ref="J716:J747">SUM(F716:I716)</f>
        <v>0</v>
      </c>
      <c r="K716" s="50"/>
    </row>
    <row r="717" spans="1:11" s="6" customFormat="1" ht="12.75" outlineLevel="2">
      <c r="A717" s="84">
        <v>508</v>
      </c>
      <c r="B717" s="69" t="s">
        <v>425</v>
      </c>
      <c r="C717" s="16">
        <v>6</v>
      </c>
      <c r="D717" s="69" t="s">
        <v>168</v>
      </c>
      <c r="E717" s="46"/>
      <c r="F717" s="38"/>
      <c r="G717" s="38"/>
      <c r="H717" s="38"/>
      <c r="I717" s="38"/>
      <c r="J717" s="114">
        <f t="shared" si="34"/>
        <v>0</v>
      </c>
      <c r="K717" s="50"/>
    </row>
    <row r="718" spans="1:11" s="6" customFormat="1" ht="12.75" outlineLevel="2">
      <c r="A718" s="84">
        <v>483</v>
      </c>
      <c r="B718" s="68" t="s">
        <v>369</v>
      </c>
      <c r="C718" s="15">
        <v>6</v>
      </c>
      <c r="D718" s="68" t="s">
        <v>486</v>
      </c>
      <c r="E718" s="44"/>
      <c r="F718" s="38"/>
      <c r="G718" s="38"/>
      <c r="H718" s="38"/>
      <c r="I718" s="38"/>
      <c r="J718" s="114">
        <f t="shared" si="34"/>
        <v>0</v>
      </c>
      <c r="K718" s="50"/>
    </row>
    <row r="719" spans="1:11" s="6" customFormat="1" ht="12.75" outlineLevel="2">
      <c r="A719" s="88">
        <v>384</v>
      </c>
      <c r="B719" s="29" t="s">
        <v>104</v>
      </c>
      <c r="C719" s="16" t="s">
        <v>449</v>
      </c>
      <c r="D719" s="29" t="s">
        <v>486</v>
      </c>
      <c r="E719" s="45"/>
      <c r="F719" s="38"/>
      <c r="G719" s="38"/>
      <c r="H719" s="38"/>
      <c r="I719" s="38"/>
      <c r="J719" s="114">
        <f t="shared" si="34"/>
        <v>0</v>
      </c>
      <c r="K719" s="50"/>
    </row>
    <row r="720" spans="1:11" s="6" customFormat="1" ht="12.75" outlineLevel="2">
      <c r="A720" s="88">
        <v>416</v>
      </c>
      <c r="B720" s="29" t="s">
        <v>51</v>
      </c>
      <c r="C720" s="16" t="s">
        <v>449</v>
      </c>
      <c r="D720" s="29" t="s">
        <v>486</v>
      </c>
      <c r="E720" s="45"/>
      <c r="F720" s="38"/>
      <c r="G720" s="38"/>
      <c r="H720" s="38"/>
      <c r="I720" s="38"/>
      <c r="J720" s="114">
        <f t="shared" si="34"/>
        <v>0</v>
      </c>
      <c r="K720" s="50"/>
    </row>
    <row r="721" spans="1:11" s="6" customFormat="1" ht="12.75" outlineLevel="2">
      <c r="A721" s="84">
        <v>504</v>
      </c>
      <c r="B721" s="69" t="s">
        <v>383</v>
      </c>
      <c r="C721" s="16">
        <v>6</v>
      </c>
      <c r="D721" s="69" t="s">
        <v>168</v>
      </c>
      <c r="E721" s="46"/>
      <c r="F721" s="38"/>
      <c r="G721" s="38"/>
      <c r="H721" s="38"/>
      <c r="I721" s="38"/>
      <c r="J721" s="114">
        <f t="shared" si="34"/>
        <v>0</v>
      </c>
      <c r="K721" s="50"/>
    </row>
    <row r="722" spans="1:11" s="6" customFormat="1" ht="12.75" outlineLevel="2">
      <c r="A722" s="88">
        <v>379</v>
      </c>
      <c r="B722" s="29" t="s">
        <v>99</v>
      </c>
      <c r="C722" s="16" t="s">
        <v>449</v>
      </c>
      <c r="D722" s="29" t="s">
        <v>1732</v>
      </c>
      <c r="E722" s="45"/>
      <c r="F722" s="38"/>
      <c r="G722" s="38"/>
      <c r="H722" s="38"/>
      <c r="I722" s="38"/>
      <c r="J722" s="114">
        <f t="shared" si="34"/>
        <v>0</v>
      </c>
      <c r="K722" s="50"/>
    </row>
    <row r="723" spans="1:11" s="6" customFormat="1" ht="12.75" outlineLevel="2">
      <c r="A723" s="87" t="s">
        <v>1153</v>
      </c>
      <c r="B723" s="70" t="s">
        <v>1234</v>
      </c>
      <c r="C723" s="18">
        <v>6</v>
      </c>
      <c r="D723" s="70" t="s">
        <v>486</v>
      </c>
      <c r="E723" s="47"/>
      <c r="F723" s="38"/>
      <c r="G723" s="38"/>
      <c r="H723" s="38"/>
      <c r="I723" s="38"/>
      <c r="J723" s="114">
        <f t="shared" si="34"/>
        <v>0</v>
      </c>
      <c r="K723" s="50"/>
    </row>
    <row r="724" spans="1:11" s="6" customFormat="1" ht="12.75" outlineLevel="2">
      <c r="A724" s="87">
        <v>105</v>
      </c>
      <c r="B724" s="70" t="s">
        <v>970</v>
      </c>
      <c r="C724" s="18">
        <v>6</v>
      </c>
      <c r="D724" s="70" t="s">
        <v>168</v>
      </c>
      <c r="E724" s="47"/>
      <c r="F724" s="38"/>
      <c r="G724" s="38"/>
      <c r="H724" s="38"/>
      <c r="I724" s="38"/>
      <c r="J724" s="114">
        <f t="shared" si="34"/>
        <v>0</v>
      </c>
      <c r="K724" s="50"/>
    </row>
    <row r="725" spans="1:11" s="6" customFormat="1" ht="12.75" outlineLevel="2">
      <c r="A725" s="87">
        <v>83</v>
      </c>
      <c r="B725" s="70" t="s">
        <v>357</v>
      </c>
      <c r="C725" s="18">
        <v>6</v>
      </c>
      <c r="D725" s="70" t="s">
        <v>168</v>
      </c>
      <c r="E725" s="47"/>
      <c r="F725" s="38"/>
      <c r="G725" s="38"/>
      <c r="H725" s="38"/>
      <c r="I725" s="38"/>
      <c r="J725" s="114">
        <f t="shared" si="34"/>
        <v>0</v>
      </c>
      <c r="K725" s="50"/>
    </row>
    <row r="726" spans="1:11" s="5" customFormat="1" ht="12.75" outlineLevel="2">
      <c r="A726" s="87" t="s">
        <v>1159</v>
      </c>
      <c r="B726" s="70" t="s">
        <v>1235</v>
      </c>
      <c r="C726" s="18">
        <v>6</v>
      </c>
      <c r="D726" s="70" t="s">
        <v>1678</v>
      </c>
      <c r="E726" s="47"/>
      <c r="F726" s="38"/>
      <c r="G726" s="38"/>
      <c r="H726" s="38"/>
      <c r="I726" s="38"/>
      <c r="J726" s="114">
        <f t="shared" si="34"/>
        <v>0</v>
      </c>
      <c r="K726" s="50"/>
    </row>
    <row r="727" spans="1:11" s="5" customFormat="1" ht="12.75" outlineLevel="2">
      <c r="A727" s="90">
        <v>91</v>
      </c>
      <c r="B727" s="71" t="s">
        <v>526</v>
      </c>
      <c r="C727" s="20">
        <v>6</v>
      </c>
      <c r="D727" s="71" t="s">
        <v>168</v>
      </c>
      <c r="E727" s="48"/>
      <c r="F727" s="38"/>
      <c r="G727" s="38"/>
      <c r="H727" s="38"/>
      <c r="I727" s="38"/>
      <c r="J727" s="114">
        <f t="shared" si="34"/>
        <v>0</v>
      </c>
      <c r="K727" s="50"/>
    </row>
    <row r="728" spans="1:11" s="5" customFormat="1" ht="12" customHeight="1" outlineLevel="2">
      <c r="A728" s="87">
        <v>90</v>
      </c>
      <c r="B728" s="70" t="s">
        <v>966</v>
      </c>
      <c r="C728" s="18">
        <v>6</v>
      </c>
      <c r="D728" s="70" t="s">
        <v>486</v>
      </c>
      <c r="E728" s="47"/>
      <c r="F728" s="38"/>
      <c r="G728" s="38"/>
      <c r="H728" s="38"/>
      <c r="I728" s="38"/>
      <c r="J728" s="114">
        <f t="shared" si="34"/>
        <v>0</v>
      </c>
      <c r="K728" s="50"/>
    </row>
    <row r="729" spans="1:11" s="5" customFormat="1" ht="12.75" outlineLevel="2">
      <c r="A729" s="90">
        <v>82</v>
      </c>
      <c r="B729" s="71" t="s">
        <v>522</v>
      </c>
      <c r="C729" s="20">
        <v>6</v>
      </c>
      <c r="D729" s="71" t="s">
        <v>168</v>
      </c>
      <c r="E729" s="48"/>
      <c r="F729" s="38"/>
      <c r="G729" s="38"/>
      <c r="H729" s="38"/>
      <c r="I729" s="38"/>
      <c r="J729" s="114">
        <f t="shared" si="34"/>
        <v>0</v>
      </c>
      <c r="K729" s="50"/>
    </row>
    <row r="730" spans="1:155" s="4" customFormat="1" ht="12.75" outlineLevel="2">
      <c r="A730" s="91">
        <v>85</v>
      </c>
      <c r="B730" s="71" t="s">
        <v>524</v>
      </c>
      <c r="C730" s="21">
        <v>6</v>
      </c>
      <c r="D730" s="71" t="s">
        <v>486</v>
      </c>
      <c r="E730" s="48"/>
      <c r="F730" s="38"/>
      <c r="G730" s="38"/>
      <c r="H730" s="38"/>
      <c r="I730" s="38"/>
      <c r="J730" s="114">
        <f t="shared" si="34"/>
        <v>0</v>
      </c>
      <c r="K730" s="50"/>
      <c r="L730" s="2"/>
      <c r="N730" s="2"/>
      <c r="P730" s="2"/>
      <c r="R730" s="2"/>
      <c r="T730" s="2"/>
      <c r="V730" s="2"/>
      <c r="X730" s="2"/>
      <c r="Z730" s="2"/>
      <c r="AB730" s="2"/>
      <c r="AD730" s="2"/>
      <c r="AF730" s="2"/>
      <c r="AH730" s="2"/>
      <c r="AJ730" s="2"/>
      <c r="AL730" s="2"/>
      <c r="AN730" s="2"/>
      <c r="AP730" s="2"/>
      <c r="AQ730" s="1"/>
      <c r="AR730" s="2"/>
      <c r="AT730" s="2"/>
      <c r="AV730" s="2"/>
      <c r="AX730" s="2"/>
      <c r="AZ730" s="2"/>
      <c r="BB730" s="2"/>
      <c r="BD730" s="2"/>
      <c r="BF730" s="2"/>
      <c r="BH730" s="2"/>
      <c r="BJ730" s="2"/>
      <c r="BL730" s="2"/>
      <c r="BN730" s="2"/>
      <c r="BP730" s="3"/>
      <c r="BR730" s="3"/>
      <c r="BT730" s="3"/>
      <c r="BV730" s="3"/>
      <c r="BX730" s="3"/>
      <c r="BZ730" s="3"/>
      <c r="CB730" s="3"/>
      <c r="CD730" s="3"/>
      <c r="CF730" s="3"/>
      <c r="CH730" s="3"/>
      <c r="CJ730" s="3"/>
      <c r="CL730" s="3"/>
      <c r="CN730" s="3"/>
      <c r="CP730" s="3"/>
      <c r="CR730" s="3"/>
      <c r="CT730" s="3"/>
      <c r="CV730" s="3"/>
      <c r="CX730" s="3"/>
      <c r="CZ730" s="3"/>
      <c r="DB730" s="3"/>
      <c r="DD730" s="3"/>
      <c r="DF730" s="3"/>
      <c r="DH730" s="3"/>
      <c r="DJ730" s="3"/>
      <c r="DL730" s="3"/>
      <c r="DN730" s="3"/>
      <c r="DP730" s="3"/>
      <c r="DR730" s="3"/>
      <c r="DT730" s="3"/>
      <c r="DV730" s="3"/>
      <c r="DX730" s="3"/>
      <c r="DZ730" s="3"/>
      <c r="EB730" s="3"/>
      <c r="ED730" s="3"/>
      <c r="EF730" s="3"/>
      <c r="EH730" s="3"/>
      <c r="EJ730" s="3"/>
      <c r="EL730" s="3"/>
      <c r="EN730" s="3"/>
      <c r="EP730" s="3"/>
      <c r="ER730" s="3"/>
      <c r="ET730" s="3"/>
      <c r="EV730" s="3"/>
      <c r="EX730" s="3"/>
      <c r="EY730" s="3"/>
    </row>
    <row r="731" spans="1:155" s="4" customFormat="1" ht="12.75" outlineLevel="2">
      <c r="A731" s="93">
        <v>87</v>
      </c>
      <c r="B731" s="70" t="s">
        <v>1733</v>
      </c>
      <c r="C731" s="24">
        <v>6</v>
      </c>
      <c r="D731" s="70" t="s">
        <v>1732</v>
      </c>
      <c r="E731" s="47"/>
      <c r="F731" s="38"/>
      <c r="G731" s="38"/>
      <c r="H731" s="38"/>
      <c r="I731" s="38"/>
      <c r="J731" s="114">
        <f t="shared" si="34"/>
        <v>0</v>
      </c>
      <c r="K731" s="50"/>
      <c r="L731" s="2"/>
      <c r="N731" s="2"/>
      <c r="P731" s="2"/>
      <c r="R731" s="2"/>
      <c r="T731" s="2"/>
      <c r="V731" s="2"/>
      <c r="X731" s="2"/>
      <c r="Z731" s="2"/>
      <c r="AB731" s="2"/>
      <c r="AD731" s="2"/>
      <c r="AF731" s="2"/>
      <c r="AH731" s="2"/>
      <c r="AJ731" s="2"/>
      <c r="AL731" s="2"/>
      <c r="AN731" s="2"/>
      <c r="AP731" s="2"/>
      <c r="AQ731" s="1"/>
      <c r="AR731" s="2"/>
      <c r="AT731" s="2"/>
      <c r="AV731" s="2"/>
      <c r="AX731" s="2"/>
      <c r="AZ731" s="2"/>
      <c r="BB731" s="2"/>
      <c r="BD731" s="2"/>
      <c r="BF731" s="2"/>
      <c r="BH731" s="2"/>
      <c r="BJ731" s="2"/>
      <c r="BL731" s="2"/>
      <c r="BN731" s="2"/>
      <c r="BP731" s="3"/>
      <c r="BR731" s="3"/>
      <c r="BT731" s="3"/>
      <c r="BV731" s="3"/>
      <c r="BX731" s="3"/>
      <c r="BZ731" s="3"/>
      <c r="CB731" s="3"/>
      <c r="CD731" s="3"/>
      <c r="CF731" s="3"/>
      <c r="CH731" s="3"/>
      <c r="CJ731" s="3"/>
      <c r="CL731" s="3"/>
      <c r="CN731" s="3"/>
      <c r="CP731" s="3"/>
      <c r="CR731" s="3"/>
      <c r="CT731" s="3"/>
      <c r="CV731" s="3"/>
      <c r="CX731" s="3"/>
      <c r="CZ731" s="3"/>
      <c r="DB731" s="3"/>
      <c r="DD731" s="3"/>
      <c r="DF731" s="3"/>
      <c r="DH731" s="3"/>
      <c r="DJ731" s="3"/>
      <c r="DL731" s="3"/>
      <c r="DN731" s="3"/>
      <c r="DP731" s="3"/>
      <c r="DR731" s="3"/>
      <c r="DT731" s="3"/>
      <c r="DV731" s="3"/>
      <c r="DX731" s="3"/>
      <c r="DZ731" s="3"/>
      <c r="EB731" s="3"/>
      <c r="ED731" s="3"/>
      <c r="EF731" s="3"/>
      <c r="EH731" s="3"/>
      <c r="EJ731" s="3"/>
      <c r="EL731" s="3"/>
      <c r="EN731" s="3"/>
      <c r="EP731" s="3"/>
      <c r="ER731" s="3"/>
      <c r="ET731" s="3"/>
      <c r="EV731" s="3"/>
      <c r="EX731" s="3"/>
      <c r="EY731" s="3"/>
    </row>
    <row r="732" spans="1:11" s="6" customFormat="1" ht="12.75">
      <c r="A732" s="133" t="s">
        <v>1740</v>
      </c>
      <c r="B732" s="133"/>
      <c r="C732" s="133"/>
      <c r="D732" s="133"/>
      <c r="E732" s="108"/>
      <c r="F732" s="109">
        <f>SUM(F733:F744)</f>
        <v>0</v>
      </c>
      <c r="G732" s="109">
        <f>SUM(G733:G744)</f>
        <v>0</v>
      </c>
      <c r="H732" s="109">
        <f>SUM(H733:H744)</f>
        <v>0</v>
      </c>
      <c r="I732" s="109">
        <f>SUM(I733:I744)</f>
        <v>0</v>
      </c>
      <c r="J732" s="117">
        <f t="shared" si="34"/>
        <v>0</v>
      </c>
      <c r="K732" s="111">
        <f>IF(J732&gt;E663,0,E663-J732)</f>
        <v>47</v>
      </c>
    </row>
    <row r="733" spans="1:11" s="10" customFormat="1" ht="12.75" outlineLevel="2">
      <c r="A733" s="83">
        <v>513</v>
      </c>
      <c r="B733" s="68" t="s">
        <v>387</v>
      </c>
      <c r="C733" s="15">
        <v>6</v>
      </c>
      <c r="D733" s="68" t="s">
        <v>168</v>
      </c>
      <c r="E733" s="44"/>
      <c r="F733" s="38"/>
      <c r="G733" s="38"/>
      <c r="H733" s="38"/>
      <c r="I733" s="38"/>
      <c r="J733" s="114">
        <f t="shared" si="34"/>
        <v>0</v>
      </c>
      <c r="K733" s="106"/>
    </row>
    <row r="734" spans="1:11" s="10" customFormat="1" ht="12.75" outlineLevel="2">
      <c r="A734" s="83">
        <v>515</v>
      </c>
      <c r="B734" s="69" t="s">
        <v>388</v>
      </c>
      <c r="C734" s="16">
        <v>6</v>
      </c>
      <c r="D734" s="69" t="s">
        <v>293</v>
      </c>
      <c r="E734" s="46"/>
      <c r="F734" s="38"/>
      <c r="G734" s="38"/>
      <c r="H734" s="38"/>
      <c r="I734" s="38"/>
      <c r="J734" s="114">
        <f t="shared" si="34"/>
        <v>0</v>
      </c>
      <c r="K734" s="106"/>
    </row>
    <row r="735" spans="1:11" s="10" customFormat="1" ht="12.75" outlineLevel="2">
      <c r="A735" s="88">
        <v>458</v>
      </c>
      <c r="B735" s="29" t="s">
        <v>1608</v>
      </c>
      <c r="C735" s="16" t="s">
        <v>449</v>
      </c>
      <c r="D735" s="29" t="s">
        <v>1144</v>
      </c>
      <c r="E735" s="45"/>
      <c r="F735" s="38"/>
      <c r="G735" s="38"/>
      <c r="H735" s="38"/>
      <c r="I735" s="38"/>
      <c r="J735" s="114">
        <f t="shared" si="34"/>
        <v>0</v>
      </c>
      <c r="K735" s="106"/>
    </row>
    <row r="736" spans="1:11" s="10" customFormat="1" ht="12.75" outlineLevel="2">
      <c r="A736" s="83">
        <v>519</v>
      </c>
      <c r="B736" s="68" t="s">
        <v>391</v>
      </c>
      <c r="C736" s="15">
        <v>6</v>
      </c>
      <c r="D736" s="68" t="s">
        <v>1421</v>
      </c>
      <c r="E736" s="44"/>
      <c r="F736" s="38"/>
      <c r="G736" s="38"/>
      <c r="H736" s="38"/>
      <c r="I736" s="38"/>
      <c r="J736" s="114">
        <f t="shared" si="34"/>
        <v>0</v>
      </c>
      <c r="K736" s="106"/>
    </row>
    <row r="737" spans="1:11" s="10" customFormat="1" ht="12.75" outlineLevel="2">
      <c r="A737" s="83">
        <v>517</v>
      </c>
      <c r="B737" s="69" t="s">
        <v>389</v>
      </c>
      <c r="C737" s="16">
        <v>6</v>
      </c>
      <c r="D737" s="69" t="s">
        <v>168</v>
      </c>
      <c r="E737" s="46"/>
      <c r="F737" s="38"/>
      <c r="G737" s="38"/>
      <c r="H737" s="38"/>
      <c r="I737" s="38"/>
      <c r="J737" s="114">
        <f t="shared" si="34"/>
        <v>0</v>
      </c>
      <c r="K737" s="106"/>
    </row>
    <row r="738" spans="1:11" s="6" customFormat="1" ht="12.75" outlineLevel="2">
      <c r="A738" s="83">
        <v>521</v>
      </c>
      <c r="B738" s="69" t="s">
        <v>392</v>
      </c>
      <c r="C738" s="16">
        <v>6</v>
      </c>
      <c r="D738" s="69" t="s">
        <v>293</v>
      </c>
      <c r="E738" s="46"/>
      <c r="F738" s="38"/>
      <c r="G738" s="38"/>
      <c r="H738" s="38"/>
      <c r="I738" s="38"/>
      <c r="J738" s="114">
        <f t="shared" si="34"/>
        <v>0</v>
      </c>
      <c r="K738" s="50"/>
    </row>
    <row r="739" spans="1:11" s="6" customFormat="1" ht="12.75" outlineLevel="2">
      <c r="A739" s="88">
        <v>464</v>
      </c>
      <c r="B739" s="29" t="s">
        <v>54</v>
      </c>
      <c r="C739" s="16" t="s">
        <v>449</v>
      </c>
      <c r="D739" s="29" t="s">
        <v>293</v>
      </c>
      <c r="E739" s="45"/>
      <c r="F739" s="38"/>
      <c r="G739" s="38"/>
      <c r="H739" s="38"/>
      <c r="I739" s="38"/>
      <c r="J739" s="114">
        <f t="shared" si="34"/>
        <v>0</v>
      </c>
      <c r="K739" s="50"/>
    </row>
    <row r="740" spans="1:11" s="6" customFormat="1" ht="12.75" outlineLevel="2">
      <c r="A740" s="83">
        <v>523</v>
      </c>
      <c r="B740" s="69" t="s">
        <v>1417</v>
      </c>
      <c r="C740" s="16">
        <v>6</v>
      </c>
      <c r="D740" s="69" t="s">
        <v>491</v>
      </c>
      <c r="E740" s="46"/>
      <c r="F740" s="38"/>
      <c r="G740" s="38"/>
      <c r="H740" s="38"/>
      <c r="I740" s="38"/>
      <c r="J740" s="114">
        <f t="shared" si="34"/>
        <v>0</v>
      </c>
      <c r="K740" s="50"/>
    </row>
    <row r="741" spans="1:11" s="6" customFormat="1" ht="12.75" outlineLevel="2">
      <c r="A741" s="83">
        <v>525</v>
      </c>
      <c r="B741" s="69" t="s">
        <v>393</v>
      </c>
      <c r="C741" s="16">
        <v>6</v>
      </c>
      <c r="D741" s="69" t="s">
        <v>486</v>
      </c>
      <c r="E741" s="46"/>
      <c r="F741" s="38"/>
      <c r="G741" s="38"/>
      <c r="H741" s="38"/>
      <c r="I741" s="38"/>
      <c r="J741" s="114">
        <f t="shared" si="34"/>
        <v>0</v>
      </c>
      <c r="K741" s="50"/>
    </row>
    <row r="742" spans="1:11" s="6" customFormat="1" ht="12" customHeight="1" outlineLevel="2">
      <c r="A742" s="83">
        <v>527</v>
      </c>
      <c r="B742" s="69" t="s">
        <v>395</v>
      </c>
      <c r="C742" s="16">
        <v>6</v>
      </c>
      <c r="D742" s="69" t="s">
        <v>168</v>
      </c>
      <c r="E742" s="46"/>
      <c r="F742" s="38"/>
      <c r="G742" s="38"/>
      <c r="H742" s="38"/>
      <c r="I742" s="38"/>
      <c r="J742" s="114">
        <f t="shared" si="34"/>
        <v>0</v>
      </c>
      <c r="K742" s="50"/>
    </row>
    <row r="743" spans="1:11" s="6" customFormat="1" ht="12.75" outlineLevel="2">
      <c r="A743" s="88">
        <v>472</v>
      </c>
      <c r="B743" s="29" t="s">
        <v>502</v>
      </c>
      <c r="C743" s="16" t="s">
        <v>449</v>
      </c>
      <c r="D743" s="29" t="s">
        <v>1421</v>
      </c>
      <c r="E743" s="45"/>
      <c r="F743" s="38"/>
      <c r="G743" s="38"/>
      <c r="H743" s="38"/>
      <c r="I743" s="38"/>
      <c r="J743" s="114">
        <f t="shared" si="34"/>
        <v>0</v>
      </c>
      <c r="K743" s="50"/>
    </row>
    <row r="744" spans="1:11" s="6" customFormat="1" ht="12.75" outlineLevel="2">
      <c r="A744" s="88">
        <v>468</v>
      </c>
      <c r="B744" s="29" t="s">
        <v>56</v>
      </c>
      <c r="C744" s="16" t="s">
        <v>449</v>
      </c>
      <c r="D744" s="29" t="s">
        <v>168</v>
      </c>
      <c r="E744" s="45"/>
      <c r="F744" s="38"/>
      <c r="G744" s="38"/>
      <c r="H744" s="38"/>
      <c r="I744" s="38"/>
      <c r="J744" s="114">
        <f t="shared" si="34"/>
        <v>0</v>
      </c>
      <c r="K744" s="50"/>
    </row>
    <row r="745" spans="1:11" s="6" customFormat="1" ht="12.75">
      <c r="A745" s="133" t="s">
        <v>1242</v>
      </c>
      <c r="B745" s="133"/>
      <c r="C745" s="133"/>
      <c r="D745" s="133"/>
      <c r="E745" s="108"/>
      <c r="F745" s="109">
        <f>SUM(F746)</f>
        <v>0</v>
      </c>
      <c r="G745" s="109">
        <f>SUM(G746)</f>
        <v>0</v>
      </c>
      <c r="H745" s="109">
        <f>SUM(H746)</f>
        <v>0</v>
      </c>
      <c r="I745" s="109">
        <f>SUM(I746)</f>
        <v>0</v>
      </c>
      <c r="J745" s="117">
        <f t="shared" si="34"/>
        <v>0</v>
      </c>
      <c r="K745" s="111">
        <f>IF(J745&gt;E663,0,E663-J745)</f>
        <v>47</v>
      </c>
    </row>
    <row r="746" spans="1:11" s="10" customFormat="1" ht="12.75" outlineLevel="2">
      <c r="A746" s="88">
        <v>509</v>
      </c>
      <c r="B746" s="29" t="s">
        <v>499</v>
      </c>
      <c r="C746" s="16" t="s">
        <v>449</v>
      </c>
      <c r="D746" s="29" t="s">
        <v>1472</v>
      </c>
      <c r="E746" s="45"/>
      <c r="F746" s="38"/>
      <c r="G746" s="38"/>
      <c r="H746" s="38"/>
      <c r="I746" s="38"/>
      <c r="J746" s="114">
        <f t="shared" si="34"/>
        <v>0</v>
      </c>
      <c r="K746" s="106"/>
    </row>
    <row r="747" spans="1:11" s="6" customFormat="1" ht="12.75">
      <c r="A747" s="133" t="s">
        <v>1243</v>
      </c>
      <c r="B747" s="133"/>
      <c r="C747" s="133"/>
      <c r="D747" s="133"/>
      <c r="E747" s="108"/>
      <c r="F747" s="109">
        <f>SUM(F748:F777)</f>
        <v>79</v>
      </c>
      <c r="G747" s="109">
        <f>SUM(G748:G777)</f>
        <v>0</v>
      </c>
      <c r="H747" s="109">
        <f>SUM(H748:H777)</f>
        <v>0</v>
      </c>
      <c r="I747" s="109">
        <f>SUM(I748:I777)</f>
        <v>0</v>
      </c>
      <c r="J747" s="117">
        <f t="shared" si="34"/>
        <v>79</v>
      </c>
      <c r="K747" s="111">
        <f>IF(J747&gt;E663,0,E663-J747)</f>
        <v>-32</v>
      </c>
    </row>
    <row r="748" spans="1:11" s="10" customFormat="1" ht="12.75" outlineLevel="2">
      <c r="A748" s="84">
        <v>573</v>
      </c>
      <c r="B748" s="69" t="s">
        <v>1787</v>
      </c>
      <c r="C748" s="16">
        <v>6</v>
      </c>
      <c r="D748" s="69" t="s">
        <v>168</v>
      </c>
      <c r="E748" s="46"/>
      <c r="F748" s="38">
        <v>46</v>
      </c>
      <c r="G748" s="38"/>
      <c r="H748" s="38"/>
      <c r="I748" s="38"/>
      <c r="J748" s="114">
        <f aca="true" t="shared" si="35" ref="J748:J766">SUM(F748:I748)</f>
        <v>46</v>
      </c>
      <c r="K748" s="106"/>
    </row>
    <row r="749" spans="1:11" s="10" customFormat="1" ht="22.5" outlineLevel="2">
      <c r="A749" s="84">
        <v>612</v>
      </c>
      <c r="B749" s="68" t="s">
        <v>429</v>
      </c>
      <c r="C749" s="15">
        <v>6</v>
      </c>
      <c r="D749" s="68" t="s">
        <v>1053</v>
      </c>
      <c r="E749" s="44"/>
      <c r="F749" s="38"/>
      <c r="G749" s="38"/>
      <c r="H749" s="38"/>
      <c r="I749" s="38"/>
      <c r="J749" s="114">
        <f t="shared" si="35"/>
        <v>0</v>
      </c>
      <c r="K749" s="106"/>
    </row>
    <row r="750" spans="1:11" s="10" customFormat="1" ht="12.75" outlineLevel="2">
      <c r="A750" s="88">
        <v>576</v>
      </c>
      <c r="B750" s="76" t="s">
        <v>810</v>
      </c>
      <c r="C750" s="16" t="s">
        <v>449</v>
      </c>
      <c r="D750" s="29" t="s">
        <v>811</v>
      </c>
      <c r="E750" s="45"/>
      <c r="F750" s="38"/>
      <c r="G750" s="38"/>
      <c r="H750" s="38"/>
      <c r="I750" s="38"/>
      <c r="J750" s="114">
        <f t="shared" si="35"/>
        <v>0</v>
      </c>
      <c r="K750" s="106"/>
    </row>
    <row r="751" spans="1:11" s="10" customFormat="1" ht="12.75" outlineLevel="2">
      <c r="A751" s="84">
        <v>603</v>
      </c>
      <c r="B751" s="69" t="s">
        <v>577</v>
      </c>
      <c r="C751" s="16">
        <v>6</v>
      </c>
      <c r="D751" s="69" t="s">
        <v>1413</v>
      </c>
      <c r="E751" s="46"/>
      <c r="F751" s="38"/>
      <c r="G751" s="38"/>
      <c r="H751" s="38"/>
      <c r="I751" s="38"/>
      <c r="J751" s="114">
        <f t="shared" si="35"/>
        <v>0</v>
      </c>
      <c r="K751" s="106"/>
    </row>
    <row r="752" spans="1:11" s="10" customFormat="1" ht="12.75" outlineLevel="2">
      <c r="A752" s="88">
        <v>532</v>
      </c>
      <c r="B752" s="29" t="s">
        <v>514</v>
      </c>
      <c r="C752" s="16" t="s">
        <v>449</v>
      </c>
      <c r="D752" s="29" t="s">
        <v>486</v>
      </c>
      <c r="E752" s="45"/>
      <c r="F752" s="38"/>
      <c r="G752" s="38"/>
      <c r="H752" s="38"/>
      <c r="I752" s="38"/>
      <c r="J752" s="114">
        <f t="shared" si="35"/>
        <v>0</v>
      </c>
      <c r="K752" s="106"/>
    </row>
    <row r="753" spans="1:11" s="10" customFormat="1" ht="12.75" outlineLevel="2">
      <c r="A753" s="84">
        <v>608</v>
      </c>
      <c r="B753" s="69" t="s">
        <v>582</v>
      </c>
      <c r="C753" s="16">
        <v>6</v>
      </c>
      <c r="D753" s="69" t="s">
        <v>168</v>
      </c>
      <c r="E753" s="46"/>
      <c r="F753" s="38"/>
      <c r="G753" s="38"/>
      <c r="H753" s="38"/>
      <c r="I753" s="38"/>
      <c r="J753" s="114">
        <f t="shared" si="35"/>
        <v>0</v>
      </c>
      <c r="K753" s="106"/>
    </row>
    <row r="754" spans="1:11" s="6" customFormat="1" ht="12.75" outlineLevel="2">
      <c r="A754" s="84">
        <v>616</v>
      </c>
      <c r="B754" s="69" t="s">
        <v>433</v>
      </c>
      <c r="C754" s="16">
        <v>6</v>
      </c>
      <c r="D754" s="69" t="s">
        <v>293</v>
      </c>
      <c r="E754" s="46"/>
      <c r="F754" s="38"/>
      <c r="G754" s="38"/>
      <c r="H754" s="38"/>
      <c r="I754" s="38"/>
      <c r="J754" s="114">
        <f t="shared" si="35"/>
        <v>0</v>
      </c>
      <c r="K754" s="50"/>
    </row>
    <row r="755" spans="1:11" s="6" customFormat="1" ht="22.5" outlineLevel="2">
      <c r="A755" s="84">
        <v>584</v>
      </c>
      <c r="B755" s="68" t="s">
        <v>263</v>
      </c>
      <c r="C755" s="15">
        <v>6</v>
      </c>
      <c r="D755" s="68" t="s">
        <v>166</v>
      </c>
      <c r="E755" s="44"/>
      <c r="F755" s="38"/>
      <c r="G755" s="38"/>
      <c r="H755" s="38"/>
      <c r="I755" s="38"/>
      <c r="J755" s="114">
        <f t="shared" si="35"/>
        <v>0</v>
      </c>
      <c r="K755" s="50"/>
    </row>
    <row r="756" spans="1:11" s="6" customFormat="1" ht="12.75" outlineLevel="2">
      <c r="A756" s="84">
        <v>621</v>
      </c>
      <c r="B756" s="69" t="s">
        <v>438</v>
      </c>
      <c r="C756" s="16">
        <v>6</v>
      </c>
      <c r="D756" s="69" t="s">
        <v>168</v>
      </c>
      <c r="E756" s="46"/>
      <c r="F756" s="38">
        <v>32</v>
      </c>
      <c r="G756" s="38"/>
      <c r="H756" s="38"/>
      <c r="I756" s="38"/>
      <c r="J756" s="114">
        <f t="shared" si="35"/>
        <v>32</v>
      </c>
      <c r="K756" s="50"/>
    </row>
    <row r="757" spans="1:11" s="6" customFormat="1" ht="22.5" outlineLevel="2">
      <c r="A757" s="84">
        <v>583</v>
      </c>
      <c r="B757" s="68" t="s">
        <v>262</v>
      </c>
      <c r="C757" s="16">
        <v>6</v>
      </c>
      <c r="D757" s="69" t="s">
        <v>166</v>
      </c>
      <c r="E757" s="46"/>
      <c r="F757" s="38"/>
      <c r="G757" s="38"/>
      <c r="H757" s="38"/>
      <c r="I757" s="38"/>
      <c r="J757" s="114">
        <f t="shared" si="35"/>
        <v>0</v>
      </c>
      <c r="K757" s="50"/>
    </row>
    <row r="758" spans="1:11" s="6" customFormat="1" ht="12.75" outlineLevel="2">
      <c r="A758" s="83">
        <v>519</v>
      </c>
      <c r="B758" s="68" t="s">
        <v>1245</v>
      </c>
      <c r="C758" s="15">
        <v>6</v>
      </c>
      <c r="D758" s="68" t="s">
        <v>166</v>
      </c>
      <c r="E758" s="44"/>
      <c r="F758" s="38"/>
      <c r="G758" s="38"/>
      <c r="H758" s="38"/>
      <c r="I758" s="38"/>
      <c r="J758" s="114">
        <f t="shared" si="35"/>
        <v>0</v>
      </c>
      <c r="K758" s="50"/>
    </row>
    <row r="759" spans="1:11" s="6" customFormat="1" ht="22.5" outlineLevel="2">
      <c r="A759" s="84">
        <v>592</v>
      </c>
      <c r="B759" s="69" t="s">
        <v>271</v>
      </c>
      <c r="C759" s="16">
        <v>6</v>
      </c>
      <c r="D759" s="69" t="s">
        <v>486</v>
      </c>
      <c r="E759" s="46"/>
      <c r="F759" s="38"/>
      <c r="G759" s="38"/>
      <c r="H759" s="38"/>
      <c r="I759" s="38"/>
      <c r="J759" s="114">
        <f t="shared" si="35"/>
        <v>0</v>
      </c>
      <c r="K759" s="50"/>
    </row>
    <row r="760" spans="1:11" s="6" customFormat="1" ht="12.75" outlineLevel="2">
      <c r="A760" s="84">
        <v>625</v>
      </c>
      <c r="B760" s="69" t="s">
        <v>440</v>
      </c>
      <c r="C760" s="16">
        <v>6</v>
      </c>
      <c r="D760" s="69" t="s">
        <v>1413</v>
      </c>
      <c r="E760" s="46"/>
      <c r="F760" s="38">
        <v>1</v>
      </c>
      <c r="G760" s="38"/>
      <c r="H760" s="38"/>
      <c r="I760" s="38"/>
      <c r="J760" s="114">
        <f t="shared" si="35"/>
        <v>1</v>
      </c>
      <c r="K760" s="50"/>
    </row>
    <row r="761" spans="1:11" s="6" customFormat="1" ht="12.75" outlineLevel="2">
      <c r="A761" s="84">
        <v>629</v>
      </c>
      <c r="B761" s="69" t="s">
        <v>443</v>
      </c>
      <c r="C761" s="16">
        <v>6</v>
      </c>
      <c r="D761" s="69" t="s">
        <v>168</v>
      </c>
      <c r="E761" s="46"/>
      <c r="F761" s="38"/>
      <c r="G761" s="38"/>
      <c r="H761" s="38"/>
      <c r="I761" s="38"/>
      <c r="J761" s="114">
        <f t="shared" si="35"/>
        <v>0</v>
      </c>
      <c r="K761" s="50"/>
    </row>
    <row r="762" spans="1:11" s="6" customFormat="1" ht="12.75" outlineLevel="2">
      <c r="A762" s="88">
        <v>526</v>
      </c>
      <c r="B762" s="29" t="s">
        <v>510</v>
      </c>
      <c r="C762" s="16" t="s">
        <v>449</v>
      </c>
      <c r="D762" s="29" t="s">
        <v>317</v>
      </c>
      <c r="E762" s="45"/>
      <c r="F762" s="38"/>
      <c r="G762" s="38"/>
      <c r="H762" s="38"/>
      <c r="I762" s="38"/>
      <c r="J762" s="114">
        <f t="shared" si="35"/>
        <v>0</v>
      </c>
      <c r="K762" s="50"/>
    </row>
    <row r="763" spans="1:11" s="6" customFormat="1" ht="22.5" outlineLevel="2">
      <c r="A763" s="84">
        <v>578</v>
      </c>
      <c r="B763" s="69" t="s">
        <v>257</v>
      </c>
      <c r="C763" s="16">
        <v>6</v>
      </c>
      <c r="D763" s="69" t="s">
        <v>293</v>
      </c>
      <c r="E763" s="46"/>
      <c r="F763" s="38"/>
      <c r="G763" s="38"/>
      <c r="H763" s="38"/>
      <c r="I763" s="38"/>
      <c r="J763" s="114">
        <f t="shared" si="35"/>
        <v>0</v>
      </c>
      <c r="K763" s="50"/>
    </row>
    <row r="764" spans="1:11" s="6" customFormat="1" ht="22.5" outlineLevel="2">
      <c r="A764" s="84">
        <v>598</v>
      </c>
      <c r="B764" s="68" t="s">
        <v>573</v>
      </c>
      <c r="C764" s="15">
        <v>6</v>
      </c>
      <c r="D764" s="68" t="s">
        <v>1053</v>
      </c>
      <c r="E764" s="44"/>
      <c r="F764" s="38"/>
      <c r="G764" s="38"/>
      <c r="H764" s="38"/>
      <c r="I764" s="38"/>
      <c r="J764" s="114">
        <f t="shared" si="35"/>
        <v>0</v>
      </c>
      <c r="K764" s="50"/>
    </row>
    <row r="765" spans="1:11" s="6" customFormat="1" ht="12.75" outlineLevel="2">
      <c r="A765" s="88">
        <v>568</v>
      </c>
      <c r="B765" s="29" t="s">
        <v>808</v>
      </c>
      <c r="C765" s="16" t="s">
        <v>449</v>
      </c>
      <c r="D765" s="29" t="s">
        <v>168</v>
      </c>
      <c r="E765" s="45"/>
      <c r="F765" s="38"/>
      <c r="G765" s="38"/>
      <c r="H765" s="38"/>
      <c r="I765" s="38"/>
      <c r="J765" s="114">
        <f t="shared" si="35"/>
        <v>0</v>
      </c>
      <c r="K765" s="50"/>
    </row>
    <row r="766" spans="1:11" s="6" customFormat="1" ht="12.75" outlineLevel="2">
      <c r="A766" s="84">
        <v>633</v>
      </c>
      <c r="B766" s="69" t="s">
        <v>855</v>
      </c>
      <c r="C766" s="16">
        <v>6</v>
      </c>
      <c r="D766" s="69" t="s">
        <v>486</v>
      </c>
      <c r="E766" s="46"/>
      <c r="F766" s="38"/>
      <c r="G766" s="38"/>
      <c r="H766" s="38"/>
      <c r="I766" s="38"/>
      <c r="J766" s="114">
        <f t="shared" si="35"/>
        <v>0</v>
      </c>
      <c r="K766" s="50"/>
    </row>
    <row r="767" spans="1:11" s="10" customFormat="1" ht="22.5" outlineLevel="2">
      <c r="A767" s="87">
        <v>132</v>
      </c>
      <c r="B767" s="70" t="s">
        <v>977</v>
      </c>
      <c r="C767" s="18">
        <v>6</v>
      </c>
      <c r="D767" s="70" t="s">
        <v>1053</v>
      </c>
      <c r="E767" s="47"/>
      <c r="F767" s="38"/>
      <c r="G767" s="38"/>
      <c r="H767" s="38"/>
      <c r="I767" s="38"/>
      <c r="J767" s="114">
        <f aca="true" t="shared" si="36" ref="J767:J798">SUM(F767:I767)</f>
        <v>0</v>
      </c>
      <c r="K767" s="106"/>
    </row>
    <row r="768" spans="1:11" s="10" customFormat="1" ht="12.75" outlineLevel="2">
      <c r="A768" s="90">
        <v>109</v>
      </c>
      <c r="B768" s="71" t="s">
        <v>539</v>
      </c>
      <c r="C768" s="20">
        <v>6</v>
      </c>
      <c r="D768" s="71" t="s">
        <v>486</v>
      </c>
      <c r="E768" s="48"/>
      <c r="F768" s="38"/>
      <c r="G768" s="38"/>
      <c r="H768" s="38"/>
      <c r="I768" s="38"/>
      <c r="J768" s="114">
        <f t="shared" si="36"/>
        <v>0</v>
      </c>
      <c r="K768" s="106"/>
    </row>
    <row r="769" spans="1:11" s="10" customFormat="1" ht="12.75" outlineLevel="2">
      <c r="A769" s="90">
        <v>110</v>
      </c>
      <c r="B769" s="71" t="s">
        <v>540</v>
      </c>
      <c r="C769" s="20">
        <v>6</v>
      </c>
      <c r="D769" s="71" t="s">
        <v>168</v>
      </c>
      <c r="E769" s="48"/>
      <c r="F769" s="38"/>
      <c r="G769" s="38"/>
      <c r="H769" s="38"/>
      <c r="I769" s="38"/>
      <c r="J769" s="114">
        <f t="shared" si="36"/>
        <v>0</v>
      </c>
      <c r="K769" s="106"/>
    </row>
    <row r="770" spans="1:11" s="6" customFormat="1" ht="12.75" outlineLevel="2">
      <c r="A770" s="90">
        <v>111</v>
      </c>
      <c r="B770" s="71" t="s">
        <v>541</v>
      </c>
      <c r="C770" s="20">
        <v>6</v>
      </c>
      <c r="D770" s="71" t="s">
        <v>168</v>
      </c>
      <c r="E770" s="48"/>
      <c r="F770" s="38"/>
      <c r="G770" s="38"/>
      <c r="H770" s="38"/>
      <c r="I770" s="38"/>
      <c r="J770" s="114">
        <f t="shared" si="36"/>
        <v>0</v>
      </c>
      <c r="K770" s="50"/>
    </row>
    <row r="771" spans="1:11" s="6" customFormat="1" ht="12.75" outlineLevel="2">
      <c r="A771" s="87">
        <v>133</v>
      </c>
      <c r="B771" s="70" t="s">
        <v>978</v>
      </c>
      <c r="C771" s="18">
        <v>6</v>
      </c>
      <c r="D771" s="70" t="s">
        <v>166</v>
      </c>
      <c r="E771" s="47"/>
      <c r="F771" s="38"/>
      <c r="G771" s="38"/>
      <c r="H771" s="38"/>
      <c r="I771" s="38"/>
      <c r="J771" s="114">
        <f t="shared" si="36"/>
        <v>0</v>
      </c>
      <c r="K771" s="50"/>
    </row>
    <row r="772" spans="1:11" s="6" customFormat="1" ht="12.75" outlineLevel="2">
      <c r="A772" s="87">
        <v>120</v>
      </c>
      <c r="B772" s="70" t="s">
        <v>973</v>
      </c>
      <c r="C772" s="18">
        <v>6</v>
      </c>
      <c r="D772" s="70" t="s">
        <v>168</v>
      </c>
      <c r="E772" s="47"/>
      <c r="F772" s="38"/>
      <c r="G772" s="38"/>
      <c r="H772" s="38"/>
      <c r="I772" s="38"/>
      <c r="J772" s="114">
        <f t="shared" si="36"/>
        <v>0</v>
      </c>
      <c r="K772" s="50"/>
    </row>
    <row r="773" spans="1:11" s="6" customFormat="1" ht="12.75" outlineLevel="2">
      <c r="A773" s="87" t="s">
        <v>1165</v>
      </c>
      <c r="B773" s="70" t="s">
        <v>1245</v>
      </c>
      <c r="C773" s="18">
        <v>6</v>
      </c>
      <c r="D773" s="70" t="s">
        <v>166</v>
      </c>
      <c r="E773" s="47"/>
      <c r="F773" s="38"/>
      <c r="G773" s="38"/>
      <c r="H773" s="38"/>
      <c r="I773" s="38"/>
      <c r="J773" s="114">
        <f t="shared" si="36"/>
        <v>0</v>
      </c>
      <c r="K773" s="50"/>
    </row>
    <row r="774" spans="1:11" s="6" customFormat="1" ht="12.75" outlineLevel="2">
      <c r="A774" s="90">
        <v>118</v>
      </c>
      <c r="B774" s="71" t="s">
        <v>544</v>
      </c>
      <c r="C774" s="20">
        <v>6</v>
      </c>
      <c r="D774" s="71" t="s">
        <v>168</v>
      </c>
      <c r="E774" s="48"/>
      <c r="F774" s="38"/>
      <c r="G774" s="38"/>
      <c r="H774" s="38"/>
      <c r="I774" s="38"/>
      <c r="J774" s="114">
        <f t="shared" si="36"/>
        <v>0</v>
      </c>
      <c r="K774" s="50"/>
    </row>
    <row r="775" spans="1:11" s="6" customFormat="1" ht="12.75" outlineLevel="2">
      <c r="A775" s="90">
        <v>120</v>
      </c>
      <c r="B775" s="71" t="s">
        <v>545</v>
      </c>
      <c r="C775" s="20">
        <v>6</v>
      </c>
      <c r="D775" s="71" t="s">
        <v>486</v>
      </c>
      <c r="E775" s="48"/>
      <c r="F775" s="38"/>
      <c r="G775" s="38"/>
      <c r="H775" s="38"/>
      <c r="I775" s="38"/>
      <c r="J775" s="114">
        <f t="shared" si="36"/>
        <v>0</v>
      </c>
      <c r="K775" s="50"/>
    </row>
    <row r="776" spans="1:11" s="6" customFormat="1" ht="12.75" outlineLevel="2">
      <c r="A776" s="90">
        <v>123</v>
      </c>
      <c r="B776" s="71" t="s">
        <v>547</v>
      </c>
      <c r="C776" s="20">
        <v>6</v>
      </c>
      <c r="D776" s="71" t="s">
        <v>1413</v>
      </c>
      <c r="E776" s="48"/>
      <c r="F776" s="38"/>
      <c r="G776" s="38"/>
      <c r="H776" s="38"/>
      <c r="I776" s="38"/>
      <c r="J776" s="114">
        <f t="shared" si="36"/>
        <v>0</v>
      </c>
      <c r="K776" s="50"/>
    </row>
    <row r="777" spans="1:11" s="6" customFormat="1" ht="22.5" outlineLevel="2">
      <c r="A777" s="87">
        <v>130</v>
      </c>
      <c r="B777" s="70" t="s">
        <v>975</v>
      </c>
      <c r="C777" s="18">
        <v>6</v>
      </c>
      <c r="D777" s="70" t="s">
        <v>1053</v>
      </c>
      <c r="E777" s="47"/>
      <c r="F777" s="38"/>
      <c r="G777" s="38"/>
      <c r="H777" s="38"/>
      <c r="I777" s="38"/>
      <c r="J777" s="114">
        <f t="shared" si="36"/>
        <v>0</v>
      </c>
      <c r="K777" s="50"/>
    </row>
    <row r="778" spans="1:11" s="6" customFormat="1" ht="12.75">
      <c r="A778" s="133" t="s">
        <v>1247</v>
      </c>
      <c r="B778" s="133"/>
      <c r="C778" s="133"/>
      <c r="D778" s="133"/>
      <c r="E778" s="108"/>
      <c r="F778" s="109">
        <f>SUM(F779:F787)</f>
        <v>0</v>
      </c>
      <c r="G778" s="109">
        <f>SUM(G779:G787)</f>
        <v>40</v>
      </c>
      <c r="H778" s="109">
        <f>SUM(H779:H787)</f>
        <v>0</v>
      </c>
      <c r="I778" s="109">
        <f>SUM(I779:I787)</f>
        <v>0</v>
      </c>
      <c r="J778" s="117">
        <f t="shared" si="36"/>
        <v>40</v>
      </c>
      <c r="K778" s="111">
        <f>IF(J778&gt;E663,0,E663-J778)</f>
        <v>7</v>
      </c>
    </row>
    <row r="779" spans="1:11" s="10" customFormat="1" ht="12.75" outlineLevel="2">
      <c r="A779" s="83">
        <v>637</v>
      </c>
      <c r="B779" s="68" t="s">
        <v>858</v>
      </c>
      <c r="C779" s="15">
        <v>6</v>
      </c>
      <c r="D779" s="68" t="s">
        <v>1053</v>
      </c>
      <c r="E779" s="44"/>
      <c r="F779" s="38"/>
      <c r="G779" s="38"/>
      <c r="H779" s="38"/>
      <c r="I779" s="38"/>
      <c r="J779" s="114">
        <f t="shared" si="36"/>
        <v>0</v>
      </c>
      <c r="K779" s="106"/>
    </row>
    <row r="780" spans="1:11" s="10" customFormat="1" ht="12.75" outlineLevel="2">
      <c r="A780" s="83">
        <v>641</v>
      </c>
      <c r="B780" s="69" t="s">
        <v>862</v>
      </c>
      <c r="C780" s="16">
        <v>6</v>
      </c>
      <c r="D780" s="69" t="s">
        <v>168</v>
      </c>
      <c r="E780" s="46"/>
      <c r="F780" s="38"/>
      <c r="G780" s="38"/>
      <c r="H780" s="38"/>
      <c r="I780" s="38"/>
      <c r="J780" s="114">
        <f t="shared" si="36"/>
        <v>0</v>
      </c>
      <c r="K780" s="106"/>
    </row>
    <row r="781" spans="1:11" s="10" customFormat="1" ht="12.75" outlineLevel="2">
      <c r="A781" s="88">
        <v>581</v>
      </c>
      <c r="B781" s="29" t="s">
        <v>815</v>
      </c>
      <c r="C781" s="16" t="s">
        <v>449</v>
      </c>
      <c r="D781" s="29" t="s">
        <v>984</v>
      </c>
      <c r="E781" s="45"/>
      <c r="F781" s="38"/>
      <c r="G781" s="38"/>
      <c r="H781" s="38"/>
      <c r="I781" s="38"/>
      <c r="J781" s="114">
        <f t="shared" si="36"/>
        <v>0</v>
      </c>
      <c r="K781" s="106"/>
    </row>
    <row r="782" spans="1:11" s="10" customFormat="1" ht="12.75" outlineLevel="2">
      <c r="A782" s="83">
        <v>650</v>
      </c>
      <c r="B782" s="69" t="s">
        <v>867</v>
      </c>
      <c r="C782" s="16">
        <v>6</v>
      </c>
      <c r="D782" s="77" t="s">
        <v>1413</v>
      </c>
      <c r="E782" s="57"/>
      <c r="F782" s="38"/>
      <c r="G782" s="38"/>
      <c r="H782" s="38"/>
      <c r="I782" s="38"/>
      <c r="J782" s="114">
        <f t="shared" si="36"/>
        <v>0</v>
      </c>
      <c r="K782" s="106"/>
    </row>
    <row r="783" spans="1:11" s="10" customFormat="1" ht="12.75" outlineLevel="2">
      <c r="A783" s="88">
        <v>590</v>
      </c>
      <c r="B783" s="29" t="s">
        <v>821</v>
      </c>
      <c r="C783" s="16" t="s">
        <v>449</v>
      </c>
      <c r="D783" s="29" t="s">
        <v>1413</v>
      </c>
      <c r="E783" s="45"/>
      <c r="F783" s="38"/>
      <c r="G783" s="38">
        <v>40</v>
      </c>
      <c r="H783" s="38"/>
      <c r="I783" s="38"/>
      <c r="J783" s="114">
        <f t="shared" si="36"/>
        <v>40</v>
      </c>
      <c r="K783" s="106"/>
    </row>
    <row r="784" spans="1:11" s="10" customFormat="1" ht="12.75" outlineLevel="2">
      <c r="A784" s="83">
        <v>654</v>
      </c>
      <c r="B784" s="77" t="s">
        <v>869</v>
      </c>
      <c r="C784" s="25">
        <v>6</v>
      </c>
      <c r="D784" s="77" t="s">
        <v>486</v>
      </c>
      <c r="E784" s="57"/>
      <c r="F784" s="38"/>
      <c r="G784" s="38"/>
      <c r="H784" s="38"/>
      <c r="I784" s="38"/>
      <c r="J784" s="114">
        <f t="shared" si="36"/>
        <v>0</v>
      </c>
      <c r="K784" s="106"/>
    </row>
    <row r="785" spans="1:11" s="6" customFormat="1" ht="12.75" outlineLevel="2">
      <c r="A785" s="87">
        <v>143</v>
      </c>
      <c r="B785" s="70" t="s">
        <v>982</v>
      </c>
      <c r="C785" s="18">
        <v>6</v>
      </c>
      <c r="D785" s="70" t="s">
        <v>1053</v>
      </c>
      <c r="E785" s="46"/>
      <c r="F785" s="38"/>
      <c r="G785" s="38"/>
      <c r="H785" s="38"/>
      <c r="I785" s="38"/>
      <c r="J785" s="114">
        <f t="shared" si="36"/>
        <v>0</v>
      </c>
      <c r="K785" s="50"/>
    </row>
    <row r="786" spans="1:11" s="6" customFormat="1" ht="12.75" outlineLevel="2">
      <c r="A786" s="87">
        <v>145</v>
      </c>
      <c r="B786" s="70" t="s">
        <v>985</v>
      </c>
      <c r="C786" s="18">
        <v>6</v>
      </c>
      <c r="D786" s="70" t="s">
        <v>984</v>
      </c>
      <c r="E786" s="45"/>
      <c r="F786" s="38"/>
      <c r="G786" s="38"/>
      <c r="H786" s="38"/>
      <c r="I786" s="38"/>
      <c r="J786" s="114">
        <f t="shared" si="36"/>
        <v>0</v>
      </c>
      <c r="K786" s="50"/>
    </row>
    <row r="787" spans="1:11" s="6" customFormat="1" ht="12.75" outlineLevel="2">
      <c r="A787" s="90">
        <v>130</v>
      </c>
      <c r="B787" s="71" t="s">
        <v>553</v>
      </c>
      <c r="C787" s="20">
        <v>6</v>
      </c>
      <c r="D787" s="71" t="s">
        <v>1053</v>
      </c>
      <c r="E787" s="45"/>
      <c r="F787" s="38"/>
      <c r="G787" s="38"/>
      <c r="H787" s="38"/>
      <c r="I787" s="38"/>
      <c r="J787" s="114">
        <f t="shared" si="36"/>
        <v>0</v>
      </c>
      <c r="K787" s="50"/>
    </row>
    <row r="788" spans="1:11" s="6" customFormat="1" ht="12.75">
      <c r="A788" s="133" t="s">
        <v>1249</v>
      </c>
      <c r="B788" s="133"/>
      <c r="C788" s="133"/>
      <c r="D788" s="133"/>
      <c r="E788" s="108"/>
      <c r="F788" s="109">
        <f>SUM(F789:F792)</f>
        <v>0</v>
      </c>
      <c r="G788" s="109">
        <f>SUM(G789:G792)</f>
        <v>0</v>
      </c>
      <c r="H788" s="109">
        <f>SUM(H789:H792)</f>
        <v>0</v>
      </c>
      <c r="I788" s="109">
        <f>SUM(I789:I792)</f>
        <v>0</v>
      </c>
      <c r="J788" s="117">
        <f t="shared" si="36"/>
        <v>0</v>
      </c>
      <c r="K788" s="111">
        <f>IF(J788&gt;E663,0,E663-J788)</f>
        <v>47</v>
      </c>
    </row>
    <row r="789" spans="1:155" s="1" customFormat="1" ht="12.75" outlineLevel="2">
      <c r="A789" s="85">
        <v>696</v>
      </c>
      <c r="B789" s="69" t="s">
        <v>1044</v>
      </c>
      <c r="C789" s="19">
        <v>6</v>
      </c>
      <c r="D789" s="69" t="s">
        <v>168</v>
      </c>
      <c r="E789" s="46"/>
      <c r="F789" s="38"/>
      <c r="G789" s="38"/>
      <c r="H789" s="38"/>
      <c r="I789" s="38"/>
      <c r="J789" s="114">
        <f t="shared" si="36"/>
        <v>0</v>
      </c>
      <c r="K789" s="50"/>
      <c r="L789" s="2"/>
      <c r="N789" s="2"/>
      <c r="P789" s="2"/>
      <c r="R789" s="2"/>
      <c r="T789" s="2"/>
      <c r="V789" s="2"/>
      <c r="X789" s="2"/>
      <c r="Z789" s="2"/>
      <c r="AB789" s="2"/>
      <c r="AD789" s="2"/>
      <c r="AF789" s="2"/>
      <c r="AH789" s="2"/>
      <c r="AJ789" s="2"/>
      <c r="AL789" s="2"/>
      <c r="AN789" s="2"/>
      <c r="AP789" s="2"/>
      <c r="AR789" s="2"/>
      <c r="AT789" s="2"/>
      <c r="AV789" s="2"/>
      <c r="AX789" s="2"/>
      <c r="AZ789" s="2"/>
      <c r="BB789" s="2"/>
      <c r="BD789" s="2"/>
      <c r="BF789" s="2"/>
      <c r="BH789" s="2"/>
      <c r="BJ789" s="2"/>
      <c r="BL789" s="2"/>
      <c r="BN789" s="2"/>
      <c r="BP789" s="3"/>
      <c r="BR789" s="3"/>
      <c r="BT789" s="3"/>
      <c r="BV789" s="3"/>
      <c r="BX789" s="3"/>
      <c r="BZ789" s="3"/>
      <c r="CB789" s="3"/>
      <c r="CD789" s="3"/>
      <c r="CF789" s="3"/>
      <c r="CH789" s="3"/>
      <c r="CJ789" s="3"/>
      <c r="CL789" s="3"/>
      <c r="CN789" s="3"/>
      <c r="CP789" s="3"/>
      <c r="CR789" s="3"/>
      <c r="CT789" s="3"/>
      <c r="CV789" s="3"/>
      <c r="CX789" s="3"/>
      <c r="CZ789" s="3"/>
      <c r="DB789" s="3"/>
      <c r="DD789" s="3"/>
      <c r="DF789" s="3"/>
      <c r="DH789" s="3"/>
      <c r="DJ789" s="3"/>
      <c r="DL789" s="3"/>
      <c r="DN789" s="3"/>
      <c r="DP789" s="3"/>
      <c r="DR789" s="3"/>
      <c r="DT789" s="3"/>
      <c r="DV789" s="3"/>
      <c r="DX789" s="3"/>
      <c r="DZ789" s="3"/>
      <c r="EB789" s="3"/>
      <c r="ED789" s="3"/>
      <c r="EF789" s="3"/>
      <c r="EH789" s="3"/>
      <c r="EJ789" s="3"/>
      <c r="EL789" s="3"/>
      <c r="EN789" s="3"/>
      <c r="EP789" s="3"/>
      <c r="ER789" s="3"/>
      <c r="ET789" s="3"/>
      <c r="EV789" s="3"/>
      <c r="EX789" s="3"/>
      <c r="EY789" s="3"/>
    </row>
    <row r="790" spans="1:155" s="1" customFormat="1" ht="12.75" outlineLevel="2">
      <c r="A790" s="89">
        <v>635</v>
      </c>
      <c r="B790" s="29" t="s">
        <v>1277</v>
      </c>
      <c r="C790" s="19" t="s">
        <v>449</v>
      </c>
      <c r="D790" s="29" t="s">
        <v>168</v>
      </c>
      <c r="E790" s="45"/>
      <c r="F790" s="38"/>
      <c r="G790" s="38"/>
      <c r="H790" s="38"/>
      <c r="I790" s="38"/>
      <c r="J790" s="114">
        <f t="shared" si="36"/>
        <v>0</v>
      </c>
      <c r="K790" s="50"/>
      <c r="L790" s="2"/>
      <c r="N790" s="2"/>
      <c r="P790" s="2"/>
      <c r="R790" s="2"/>
      <c r="T790" s="2"/>
      <c r="V790" s="2"/>
      <c r="X790" s="2"/>
      <c r="Z790" s="2"/>
      <c r="AB790" s="2"/>
      <c r="AD790" s="2"/>
      <c r="AF790" s="2"/>
      <c r="AH790" s="2"/>
      <c r="AJ790" s="2"/>
      <c r="AL790" s="2"/>
      <c r="AN790" s="2"/>
      <c r="AP790" s="2"/>
      <c r="AR790" s="2"/>
      <c r="AT790" s="2"/>
      <c r="AV790" s="2"/>
      <c r="AX790" s="2"/>
      <c r="AZ790" s="2"/>
      <c r="BB790" s="2"/>
      <c r="BD790" s="2"/>
      <c r="BF790" s="2"/>
      <c r="BH790" s="2"/>
      <c r="BJ790" s="2"/>
      <c r="BL790" s="2"/>
      <c r="BN790" s="2"/>
      <c r="BP790" s="3"/>
      <c r="BR790" s="3"/>
      <c r="BT790" s="3"/>
      <c r="BV790" s="3"/>
      <c r="BX790" s="3"/>
      <c r="BZ790" s="3"/>
      <c r="CB790" s="3"/>
      <c r="CD790" s="3"/>
      <c r="CF790" s="3"/>
      <c r="CH790" s="3"/>
      <c r="CJ790" s="3"/>
      <c r="CL790" s="3"/>
      <c r="CN790" s="3"/>
      <c r="CP790" s="3"/>
      <c r="CR790" s="3"/>
      <c r="CT790" s="3"/>
      <c r="CV790" s="3"/>
      <c r="CX790" s="3"/>
      <c r="CZ790" s="3"/>
      <c r="DB790" s="3"/>
      <c r="DD790" s="3"/>
      <c r="DF790" s="3"/>
      <c r="DH790" s="3"/>
      <c r="DJ790" s="3"/>
      <c r="DL790" s="3"/>
      <c r="DN790" s="3"/>
      <c r="DP790" s="3"/>
      <c r="DR790" s="3"/>
      <c r="DT790" s="3"/>
      <c r="DV790" s="3"/>
      <c r="DX790" s="3"/>
      <c r="DZ790" s="3"/>
      <c r="EB790" s="3"/>
      <c r="ED790" s="3"/>
      <c r="EF790" s="3"/>
      <c r="EH790" s="3"/>
      <c r="EJ790" s="3"/>
      <c r="EL790" s="3"/>
      <c r="EN790" s="3"/>
      <c r="EP790" s="3"/>
      <c r="ER790" s="3"/>
      <c r="ET790" s="3"/>
      <c r="EV790" s="3"/>
      <c r="EX790" s="3"/>
      <c r="EY790" s="3"/>
    </row>
    <row r="791" spans="1:155" s="1" customFormat="1" ht="12.75" outlineLevel="2">
      <c r="A791" s="89">
        <v>626</v>
      </c>
      <c r="B791" s="29" t="s">
        <v>122</v>
      </c>
      <c r="C791" s="19" t="s">
        <v>449</v>
      </c>
      <c r="D791" s="29" t="s">
        <v>484</v>
      </c>
      <c r="E791" s="45"/>
      <c r="F791" s="38"/>
      <c r="G791" s="38"/>
      <c r="H791" s="38"/>
      <c r="I791" s="38"/>
      <c r="J791" s="114">
        <f t="shared" si="36"/>
        <v>0</v>
      </c>
      <c r="K791" s="50"/>
      <c r="L791" s="2"/>
      <c r="N791" s="2"/>
      <c r="P791" s="2"/>
      <c r="R791" s="2"/>
      <c r="T791" s="2"/>
      <c r="V791" s="2"/>
      <c r="X791" s="2"/>
      <c r="Z791" s="2"/>
      <c r="AB791" s="2"/>
      <c r="AD791" s="2"/>
      <c r="AF791" s="2"/>
      <c r="AH791" s="2"/>
      <c r="AJ791" s="2"/>
      <c r="AL791" s="2"/>
      <c r="AN791" s="2"/>
      <c r="AP791" s="2"/>
      <c r="AR791" s="2"/>
      <c r="AT791" s="2"/>
      <c r="AV791" s="2"/>
      <c r="AX791" s="2"/>
      <c r="AZ791" s="2"/>
      <c r="BB791" s="2"/>
      <c r="BD791" s="2"/>
      <c r="BF791" s="2"/>
      <c r="BH791" s="2"/>
      <c r="BJ791" s="2"/>
      <c r="BL791" s="2"/>
      <c r="BN791" s="2"/>
      <c r="BP791" s="3"/>
      <c r="BR791" s="3"/>
      <c r="BT791" s="3"/>
      <c r="BV791" s="3"/>
      <c r="BX791" s="3"/>
      <c r="BZ791" s="3"/>
      <c r="CB791" s="3"/>
      <c r="CD791" s="3"/>
      <c r="CF791" s="3"/>
      <c r="CH791" s="3"/>
      <c r="CJ791" s="3"/>
      <c r="CL791" s="3"/>
      <c r="CN791" s="3"/>
      <c r="CP791" s="3"/>
      <c r="CR791" s="3"/>
      <c r="CT791" s="3"/>
      <c r="CV791" s="3"/>
      <c r="CX791" s="3"/>
      <c r="CZ791" s="3"/>
      <c r="DB791" s="3"/>
      <c r="DD791" s="3"/>
      <c r="DF791" s="3"/>
      <c r="DH791" s="3"/>
      <c r="DJ791" s="3"/>
      <c r="DL791" s="3"/>
      <c r="DN791" s="3"/>
      <c r="DP791" s="3"/>
      <c r="DR791" s="3"/>
      <c r="DT791" s="3"/>
      <c r="DV791" s="3"/>
      <c r="DX791" s="3"/>
      <c r="DZ791" s="3"/>
      <c r="EB791" s="3"/>
      <c r="ED791" s="3"/>
      <c r="EF791" s="3"/>
      <c r="EH791" s="3"/>
      <c r="EJ791" s="3"/>
      <c r="EL791" s="3"/>
      <c r="EN791" s="3"/>
      <c r="EP791" s="3"/>
      <c r="ER791" s="3"/>
      <c r="ET791" s="3"/>
      <c r="EV791" s="3"/>
      <c r="EX791" s="3"/>
      <c r="EY791" s="3"/>
    </row>
    <row r="792" spans="1:155" s="1" customFormat="1" ht="22.5" outlineLevel="2">
      <c r="A792" s="86">
        <v>612</v>
      </c>
      <c r="B792" s="68" t="s">
        <v>1335</v>
      </c>
      <c r="C792" s="17">
        <v>6</v>
      </c>
      <c r="D792" s="68" t="s">
        <v>484</v>
      </c>
      <c r="E792" s="44"/>
      <c r="F792" s="38"/>
      <c r="G792" s="38"/>
      <c r="H792" s="38"/>
      <c r="I792" s="38"/>
      <c r="J792" s="114">
        <f t="shared" si="36"/>
        <v>0</v>
      </c>
      <c r="K792" s="50"/>
      <c r="L792" s="2"/>
      <c r="N792" s="2"/>
      <c r="P792" s="2"/>
      <c r="R792" s="2"/>
      <c r="T792" s="2"/>
      <c r="V792" s="2"/>
      <c r="X792" s="2"/>
      <c r="Z792" s="2"/>
      <c r="AB792" s="2"/>
      <c r="AD792" s="2"/>
      <c r="AF792" s="2"/>
      <c r="AH792" s="2"/>
      <c r="AJ792" s="2"/>
      <c r="AL792" s="2"/>
      <c r="AN792" s="2"/>
      <c r="AP792" s="2"/>
      <c r="AR792" s="2"/>
      <c r="AT792" s="2"/>
      <c r="AV792" s="2"/>
      <c r="AX792" s="2"/>
      <c r="AZ792" s="2"/>
      <c r="BB792" s="2"/>
      <c r="BD792" s="2"/>
      <c r="BF792" s="2"/>
      <c r="BH792" s="2"/>
      <c r="BJ792" s="2"/>
      <c r="BL792" s="2"/>
      <c r="BN792" s="2"/>
      <c r="BP792" s="3"/>
      <c r="BR792" s="3"/>
      <c r="BT792" s="3"/>
      <c r="BV792" s="3"/>
      <c r="BX792" s="3"/>
      <c r="BZ792" s="3"/>
      <c r="CB792" s="3"/>
      <c r="CD792" s="3"/>
      <c r="CF792" s="3"/>
      <c r="CH792" s="3"/>
      <c r="CJ792" s="3"/>
      <c r="CL792" s="3"/>
      <c r="CN792" s="3"/>
      <c r="CP792" s="3"/>
      <c r="CR792" s="3"/>
      <c r="CT792" s="3"/>
      <c r="CV792" s="3"/>
      <c r="CX792" s="3"/>
      <c r="CZ792" s="3"/>
      <c r="DB792" s="3"/>
      <c r="DD792" s="3"/>
      <c r="DF792" s="3"/>
      <c r="DH792" s="3"/>
      <c r="DJ792" s="3"/>
      <c r="DL792" s="3"/>
      <c r="DN792" s="3"/>
      <c r="DP792" s="3"/>
      <c r="DR792" s="3"/>
      <c r="DT792" s="3"/>
      <c r="DV792" s="3"/>
      <c r="DX792" s="3"/>
      <c r="DZ792" s="3"/>
      <c r="EB792" s="3"/>
      <c r="ED792" s="3"/>
      <c r="EF792" s="3"/>
      <c r="EH792" s="3"/>
      <c r="EJ792" s="3"/>
      <c r="EL792" s="3"/>
      <c r="EN792" s="3"/>
      <c r="EP792" s="3"/>
      <c r="ER792" s="3"/>
      <c r="ET792" s="3"/>
      <c r="EV792" s="3"/>
      <c r="EX792" s="3"/>
      <c r="EY792" s="3"/>
    </row>
    <row r="793" spans="1:11" s="6" customFormat="1" ht="12.75">
      <c r="A793" s="133" t="s">
        <v>1248</v>
      </c>
      <c r="B793" s="133"/>
      <c r="C793" s="133"/>
      <c r="D793" s="133"/>
      <c r="E793" s="108"/>
      <c r="F793" s="109">
        <f>SUM(F794:F818)</f>
        <v>0</v>
      </c>
      <c r="G793" s="109">
        <f>SUM(G794:G818)</f>
        <v>0</v>
      </c>
      <c r="H793" s="109">
        <f>SUM(H794:H818)</f>
        <v>0</v>
      </c>
      <c r="I793" s="109">
        <f>SUM(I794:I818)</f>
        <v>0</v>
      </c>
      <c r="J793" s="117">
        <f t="shared" si="36"/>
        <v>0</v>
      </c>
      <c r="K793" s="111">
        <f>IF(J793&gt;E663,0,E663-J793)</f>
        <v>47</v>
      </c>
    </row>
    <row r="794" spans="1:11" s="10" customFormat="1" ht="12.75" outlineLevel="2">
      <c r="A794" s="84">
        <v>660</v>
      </c>
      <c r="B794" s="69" t="s">
        <v>871</v>
      </c>
      <c r="C794" s="16">
        <v>6</v>
      </c>
      <c r="D794" s="69" t="s">
        <v>168</v>
      </c>
      <c r="E794" s="46"/>
      <c r="F794" s="38"/>
      <c r="G794" s="38"/>
      <c r="H794" s="38"/>
      <c r="I794" s="38"/>
      <c r="J794" s="114">
        <f t="shared" si="36"/>
        <v>0</v>
      </c>
      <c r="K794" s="106"/>
    </row>
    <row r="795" spans="1:11" s="10" customFormat="1" ht="12.75" outlineLevel="2">
      <c r="A795" s="83" t="s">
        <v>767</v>
      </c>
      <c r="B795" s="29" t="s">
        <v>834</v>
      </c>
      <c r="C795" s="16" t="s">
        <v>449</v>
      </c>
      <c r="D795" s="29" t="s">
        <v>486</v>
      </c>
      <c r="E795" s="45"/>
      <c r="F795" s="38"/>
      <c r="G795" s="38"/>
      <c r="H795" s="38"/>
      <c r="I795" s="38"/>
      <c r="J795" s="114">
        <f t="shared" si="36"/>
        <v>0</v>
      </c>
      <c r="K795" s="106"/>
    </row>
    <row r="796" spans="1:11" s="10" customFormat="1" ht="12.75" outlineLevel="2">
      <c r="A796" s="84">
        <v>664</v>
      </c>
      <c r="B796" s="69" t="s">
        <v>874</v>
      </c>
      <c r="C796" s="16">
        <v>6</v>
      </c>
      <c r="D796" s="69" t="s">
        <v>486</v>
      </c>
      <c r="E796" s="46"/>
      <c r="F796" s="38"/>
      <c r="G796" s="38"/>
      <c r="H796" s="38"/>
      <c r="I796" s="38"/>
      <c r="J796" s="114">
        <f t="shared" si="36"/>
        <v>0</v>
      </c>
      <c r="K796" s="106"/>
    </row>
    <row r="797" spans="1:11" s="10" customFormat="1" ht="12.75" outlineLevel="2">
      <c r="A797" s="84">
        <v>668</v>
      </c>
      <c r="B797" s="69" t="s">
        <v>563</v>
      </c>
      <c r="C797" s="16">
        <v>6</v>
      </c>
      <c r="D797" s="69" t="s">
        <v>1413</v>
      </c>
      <c r="E797" s="46"/>
      <c r="F797" s="38"/>
      <c r="G797" s="38"/>
      <c r="H797" s="38"/>
      <c r="I797" s="38"/>
      <c r="J797" s="114">
        <f t="shared" si="36"/>
        <v>0</v>
      </c>
      <c r="K797" s="106"/>
    </row>
    <row r="798" spans="1:11" s="10" customFormat="1" ht="12.75" outlineLevel="2">
      <c r="A798" s="84">
        <v>672</v>
      </c>
      <c r="B798" s="69" t="s">
        <v>565</v>
      </c>
      <c r="C798" s="16">
        <v>6</v>
      </c>
      <c r="D798" s="69" t="s">
        <v>486</v>
      </c>
      <c r="E798" s="46"/>
      <c r="F798" s="38"/>
      <c r="G798" s="38"/>
      <c r="H798" s="38"/>
      <c r="I798" s="38"/>
      <c r="J798" s="114">
        <f t="shared" si="36"/>
        <v>0</v>
      </c>
      <c r="K798" s="106"/>
    </row>
    <row r="799" spans="1:11" s="10" customFormat="1" ht="12.75" outlineLevel="2">
      <c r="A799" s="83" t="s">
        <v>782</v>
      </c>
      <c r="B799" s="29" t="s">
        <v>113</v>
      </c>
      <c r="C799" s="16" t="s">
        <v>449</v>
      </c>
      <c r="D799" s="29" t="s">
        <v>486</v>
      </c>
      <c r="E799" s="45"/>
      <c r="F799" s="38"/>
      <c r="G799" s="38"/>
      <c r="H799" s="38"/>
      <c r="I799" s="38"/>
      <c r="J799" s="114">
        <f aca="true" t="shared" si="37" ref="J799:J830">SUM(F799:I799)</f>
        <v>0</v>
      </c>
      <c r="K799" s="106"/>
    </row>
    <row r="800" spans="1:11" s="10" customFormat="1" ht="12.75" outlineLevel="2">
      <c r="A800" s="83" t="s">
        <v>778</v>
      </c>
      <c r="B800" s="29" t="s">
        <v>837</v>
      </c>
      <c r="C800" s="16" t="s">
        <v>449</v>
      </c>
      <c r="D800" s="29" t="s">
        <v>486</v>
      </c>
      <c r="E800" s="45"/>
      <c r="F800" s="38"/>
      <c r="G800" s="38"/>
      <c r="H800" s="38"/>
      <c r="I800" s="38"/>
      <c r="J800" s="114">
        <f t="shared" si="37"/>
        <v>0</v>
      </c>
      <c r="K800" s="106"/>
    </row>
    <row r="801" spans="1:11" s="10" customFormat="1" ht="12.75" outlineLevel="2">
      <c r="A801" s="84">
        <v>680</v>
      </c>
      <c r="B801" s="69" t="s">
        <v>1057</v>
      </c>
      <c r="C801" s="16">
        <v>6</v>
      </c>
      <c r="D801" s="69" t="s">
        <v>486</v>
      </c>
      <c r="E801" s="46"/>
      <c r="F801" s="38"/>
      <c r="G801" s="38"/>
      <c r="H801" s="38"/>
      <c r="I801" s="38"/>
      <c r="J801" s="114">
        <f t="shared" si="37"/>
        <v>0</v>
      </c>
      <c r="K801" s="106"/>
    </row>
    <row r="802" spans="1:11" s="10" customFormat="1" ht="12.75" outlineLevel="2">
      <c r="A802" s="83" t="s">
        <v>764</v>
      </c>
      <c r="B802" s="29" t="s">
        <v>822</v>
      </c>
      <c r="C802" s="16" t="s">
        <v>449</v>
      </c>
      <c r="D802" s="29" t="s">
        <v>166</v>
      </c>
      <c r="E802" s="45"/>
      <c r="F802" s="38"/>
      <c r="G802" s="38"/>
      <c r="H802" s="38"/>
      <c r="I802" s="38"/>
      <c r="J802" s="114">
        <f t="shared" si="37"/>
        <v>0</v>
      </c>
      <c r="K802" s="106"/>
    </row>
    <row r="803" spans="1:11" s="10" customFormat="1" ht="12.75" outlineLevel="2">
      <c r="A803" s="83" t="s">
        <v>786</v>
      </c>
      <c r="B803" s="29" t="s">
        <v>115</v>
      </c>
      <c r="C803" s="16" t="s">
        <v>449</v>
      </c>
      <c r="D803" s="29" t="s">
        <v>168</v>
      </c>
      <c r="E803" s="45"/>
      <c r="F803" s="38"/>
      <c r="G803" s="38"/>
      <c r="H803" s="38"/>
      <c r="I803" s="38"/>
      <c r="J803" s="114">
        <f t="shared" si="37"/>
        <v>0</v>
      </c>
      <c r="K803" s="106"/>
    </row>
    <row r="804" spans="1:11" s="6" customFormat="1" ht="12.75" outlineLevel="2">
      <c r="A804" s="84">
        <v>684</v>
      </c>
      <c r="B804" s="69" t="s">
        <v>558</v>
      </c>
      <c r="C804" s="16">
        <v>6</v>
      </c>
      <c r="D804" s="69" t="s">
        <v>1053</v>
      </c>
      <c r="E804" s="46"/>
      <c r="F804" s="38"/>
      <c r="G804" s="38"/>
      <c r="H804" s="38"/>
      <c r="I804" s="38"/>
      <c r="J804" s="114">
        <f t="shared" si="37"/>
        <v>0</v>
      </c>
      <c r="K804" s="50"/>
    </row>
    <row r="805" spans="1:11" s="6" customFormat="1" ht="12.75" outlineLevel="2">
      <c r="A805" s="83" t="s">
        <v>766</v>
      </c>
      <c r="B805" s="29" t="s">
        <v>833</v>
      </c>
      <c r="C805" s="16" t="s">
        <v>449</v>
      </c>
      <c r="D805" s="29" t="s">
        <v>1144</v>
      </c>
      <c r="E805" s="45"/>
      <c r="F805" s="38"/>
      <c r="G805" s="38"/>
      <c r="H805" s="38"/>
      <c r="I805" s="38"/>
      <c r="J805" s="114">
        <f t="shared" si="37"/>
        <v>0</v>
      </c>
      <c r="K805" s="50"/>
    </row>
    <row r="806" spans="1:11" s="6" customFormat="1" ht="22.5" outlineLevel="2">
      <c r="A806" s="83" t="s">
        <v>790</v>
      </c>
      <c r="B806" s="29" t="s">
        <v>118</v>
      </c>
      <c r="C806" s="16" t="s">
        <v>449</v>
      </c>
      <c r="D806" s="29" t="s">
        <v>168</v>
      </c>
      <c r="E806" s="45"/>
      <c r="F806" s="38"/>
      <c r="G806" s="38"/>
      <c r="H806" s="38"/>
      <c r="I806" s="38"/>
      <c r="J806" s="114">
        <f t="shared" si="37"/>
        <v>0</v>
      </c>
      <c r="K806" s="50"/>
    </row>
    <row r="807" spans="1:11" s="6" customFormat="1" ht="12.75" outlineLevel="2">
      <c r="A807" s="84">
        <v>676</v>
      </c>
      <c r="B807" s="68" t="s">
        <v>170</v>
      </c>
      <c r="C807" s="15">
        <v>6</v>
      </c>
      <c r="D807" s="68" t="s">
        <v>168</v>
      </c>
      <c r="E807" s="44"/>
      <c r="F807" s="38"/>
      <c r="G807" s="38"/>
      <c r="H807" s="38"/>
      <c r="I807" s="38"/>
      <c r="J807" s="114">
        <f t="shared" si="37"/>
        <v>0</v>
      </c>
      <c r="K807" s="50"/>
    </row>
    <row r="808" spans="1:11" s="6" customFormat="1" ht="12.75" outlineLevel="2">
      <c r="A808" s="83" t="s">
        <v>769</v>
      </c>
      <c r="B808" s="29" t="s">
        <v>836</v>
      </c>
      <c r="C808" s="16" t="s">
        <v>449</v>
      </c>
      <c r="D808" s="29" t="s">
        <v>486</v>
      </c>
      <c r="E808" s="45"/>
      <c r="F808" s="38"/>
      <c r="G808" s="38"/>
      <c r="H808" s="38"/>
      <c r="I808" s="38"/>
      <c r="J808" s="114">
        <f t="shared" si="37"/>
        <v>0</v>
      </c>
      <c r="K808" s="50"/>
    </row>
    <row r="809" spans="1:11" s="6" customFormat="1" ht="12.75" outlineLevel="2">
      <c r="A809" s="84">
        <v>688</v>
      </c>
      <c r="B809" s="69" t="s">
        <v>562</v>
      </c>
      <c r="C809" s="16">
        <v>6</v>
      </c>
      <c r="D809" s="69" t="s">
        <v>293</v>
      </c>
      <c r="E809" s="46"/>
      <c r="F809" s="38"/>
      <c r="G809" s="38"/>
      <c r="H809" s="38"/>
      <c r="I809" s="38"/>
      <c r="J809" s="114">
        <f t="shared" si="37"/>
        <v>0</v>
      </c>
      <c r="K809" s="50"/>
    </row>
    <row r="810" spans="1:11" s="6" customFormat="1" ht="12.75" outlineLevel="2">
      <c r="A810" s="83" t="s">
        <v>785</v>
      </c>
      <c r="B810" s="76" t="s">
        <v>1543</v>
      </c>
      <c r="C810" s="16" t="s">
        <v>449</v>
      </c>
      <c r="D810" s="29" t="s">
        <v>293</v>
      </c>
      <c r="E810" s="45"/>
      <c r="F810" s="38"/>
      <c r="G810" s="38"/>
      <c r="H810" s="38"/>
      <c r="I810" s="38"/>
      <c r="J810" s="114">
        <f t="shared" si="37"/>
        <v>0</v>
      </c>
      <c r="K810" s="50"/>
    </row>
    <row r="811" spans="1:11" s="6" customFormat="1" ht="12.75" outlineLevel="2">
      <c r="A811" s="83" t="s">
        <v>791</v>
      </c>
      <c r="B811" s="29" t="s">
        <v>119</v>
      </c>
      <c r="C811" s="16" t="s">
        <v>449</v>
      </c>
      <c r="D811" s="29" t="s">
        <v>168</v>
      </c>
      <c r="E811" s="45"/>
      <c r="F811" s="38"/>
      <c r="G811" s="38"/>
      <c r="H811" s="38"/>
      <c r="I811" s="38"/>
      <c r="J811" s="114">
        <f t="shared" si="37"/>
        <v>0</v>
      </c>
      <c r="K811" s="50"/>
    </row>
    <row r="812" spans="1:11" s="6" customFormat="1" ht="12.75" outlineLevel="2">
      <c r="A812" s="87" t="s">
        <v>1168</v>
      </c>
      <c r="B812" s="70" t="s">
        <v>128</v>
      </c>
      <c r="C812" s="18">
        <v>6</v>
      </c>
      <c r="D812" s="70" t="s">
        <v>168</v>
      </c>
      <c r="E812" s="46"/>
      <c r="F812" s="38"/>
      <c r="G812" s="38"/>
      <c r="H812" s="38"/>
      <c r="I812" s="38"/>
      <c r="J812" s="114">
        <f t="shared" si="37"/>
        <v>0</v>
      </c>
      <c r="K812" s="50"/>
    </row>
    <row r="813" spans="1:11" s="6" customFormat="1" ht="12.75" outlineLevel="2">
      <c r="A813" s="87" t="s">
        <v>1171</v>
      </c>
      <c r="B813" s="70" t="s">
        <v>129</v>
      </c>
      <c r="C813" s="18">
        <v>6</v>
      </c>
      <c r="D813" s="70" t="s">
        <v>1413</v>
      </c>
      <c r="E813" s="46"/>
      <c r="F813" s="38"/>
      <c r="G813" s="38"/>
      <c r="H813" s="38"/>
      <c r="I813" s="38"/>
      <c r="J813" s="114">
        <f t="shared" si="37"/>
        <v>0</v>
      </c>
      <c r="K813" s="50"/>
    </row>
    <row r="814" spans="1:11" s="6" customFormat="1" ht="12.75" outlineLevel="2">
      <c r="A814" s="87">
        <v>156</v>
      </c>
      <c r="B814" s="70" t="s">
        <v>991</v>
      </c>
      <c r="C814" s="18">
        <v>6</v>
      </c>
      <c r="D814" s="70" t="s">
        <v>166</v>
      </c>
      <c r="E814" s="45"/>
      <c r="F814" s="38"/>
      <c r="G814" s="38"/>
      <c r="H814" s="38"/>
      <c r="I814" s="38"/>
      <c r="J814" s="114">
        <f t="shared" si="37"/>
        <v>0</v>
      </c>
      <c r="K814" s="50"/>
    </row>
    <row r="815" spans="1:11" s="6" customFormat="1" ht="12.75" outlineLevel="2">
      <c r="A815" s="87" t="s">
        <v>1177</v>
      </c>
      <c r="B815" s="70" t="s">
        <v>1273</v>
      </c>
      <c r="C815" s="18">
        <v>6</v>
      </c>
      <c r="D815" s="70" t="s">
        <v>1144</v>
      </c>
      <c r="E815" s="46"/>
      <c r="F815" s="38"/>
      <c r="G815" s="38"/>
      <c r="H815" s="38"/>
      <c r="I815" s="38"/>
      <c r="J815" s="114">
        <f t="shared" si="37"/>
        <v>0</v>
      </c>
      <c r="K815" s="50"/>
    </row>
    <row r="816" spans="1:11" s="6" customFormat="1" ht="12" customHeight="1" outlineLevel="2">
      <c r="A816" s="87">
        <v>159</v>
      </c>
      <c r="B816" s="70" t="s">
        <v>1410</v>
      </c>
      <c r="C816" s="18">
        <v>6</v>
      </c>
      <c r="D816" s="70" t="s">
        <v>168</v>
      </c>
      <c r="E816" s="46"/>
      <c r="F816" s="38"/>
      <c r="G816" s="38"/>
      <c r="H816" s="38"/>
      <c r="I816" s="38"/>
      <c r="J816" s="114">
        <f t="shared" si="37"/>
        <v>0</v>
      </c>
      <c r="K816" s="50"/>
    </row>
    <row r="817" spans="1:11" s="6" customFormat="1" ht="12.75" outlineLevel="2">
      <c r="A817" s="90">
        <v>138</v>
      </c>
      <c r="B817" s="71" t="s">
        <v>1010</v>
      </c>
      <c r="C817" s="20">
        <v>6</v>
      </c>
      <c r="D817" s="71" t="s">
        <v>486</v>
      </c>
      <c r="E817" s="46"/>
      <c r="F817" s="38"/>
      <c r="G817" s="38"/>
      <c r="H817" s="38"/>
      <c r="I817" s="38"/>
      <c r="J817" s="114">
        <f t="shared" si="37"/>
        <v>0</v>
      </c>
      <c r="K817" s="50"/>
    </row>
    <row r="818" spans="1:11" s="6" customFormat="1" ht="12.75" outlineLevel="2">
      <c r="A818" s="87" t="s">
        <v>1178</v>
      </c>
      <c r="B818" s="70" t="s">
        <v>1274</v>
      </c>
      <c r="C818" s="18">
        <v>6</v>
      </c>
      <c r="D818" s="70" t="s">
        <v>293</v>
      </c>
      <c r="E818" s="45"/>
      <c r="F818" s="38"/>
      <c r="G818" s="38"/>
      <c r="H818" s="38"/>
      <c r="I818" s="38"/>
      <c r="J818" s="114">
        <f t="shared" si="37"/>
        <v>0</v>
      </c>
      <c r="K818" s="50"/>
    </row>
    <row r="819" spans="1:11" s="6" customFormat="1" ht="12.75">
      <c r="A819" s="133" t="s">
        <v>1336</v>
      </c>
      <c r="B819" s="133"/>
      <c r="C819" s="133"/>
      <c r="D819" s="133"/>
      <c r="E819" s="108"/>
      <c r="F819" s="109">
        <f>SUM(F820:F842)</f>
        <v>46</v>
      </c>
      <c r="G819" s="109">
        <f>SUM(G820:G842)</f>
        <v>1</v>
      </c>
      <c r="H819" s="109">
        <f>SUM(H820:H842)</f>
        <v>0</v>
      </c>
      <c r="I819" s="109">
        <f>SUM(I820:I842)</f>
        <v>0</v>
      </c>
      <c r="J819" s="117">
        <f t="shared" si="37"/>
        <v>47</v>
      </c>
      <c r="K819" s="111">
        <f>IF(J819&gt;E663,0,E663-J819)</f>
        <v>0</v>
      </c>
    </row>
    <row r="820" spans="1:11" s="10" customFormat="1" ht="12.75" outlineLevel="2">
      <c r="A820" s="84">
        <v>710</v>
      </c>
      <c r="B820" s="69" t="s">
        <v>325</v>
      </c>
      <c r="C820" s="16">
        <v>6</v>
      </c>
      <c r="D820" s="69" t="s">
        <v>317</v>
      </c>
      <c r="E820" s="46"/>
      <c r="F820" s="38"/>
      <c r="G820" s="38"/>
      <c r="H820" s="38"/>
      <c r="I820" s="38"/>
      <c r="J820" s="114">
        <f t="shared" si="37"/>
        <v>0</v>
      </c>
      <c r="K820" s="106"/>
    </row>
    <row r="821" spans="1:11" s="10" customFormat="1" ht="22.5" outlineLevel="2">
      <c r="A821" s="88">
        <v>687</v>
      </c>
      <c r="B821" s="29" t="s">
        <v>890</v>
      </c>
      <c r="C821" s="16" t="s">
        <v>449</v>
      </c>
      <c r="D821" s="29" t="s">
        <v>317</v>
      </c>
      <c r="E821" s="45"/>
      <c r="F821" s="38"/>
      <c r="G821" s="38"/>
      <c r="H821" s="38"/>
      <c r="I821" s="38"/>
      <c r="J821" s="114">
        <f t="shared" si="37"/>
        <v>0</v>
      </c>
      <c r="K821" s="106"/>
    </row>
    <row r="822" spans="1:11" s="10" customFormat="1" ht="12.75" outlineLevel="2">
      <c r="A822" s="84">
        <v>714</v>
      </c>
      <c r="B822" s="69" t="s">
        <v>1056</v>
      </c>
      <c r="C822" s="16">
        <v>6</v>
      </c>
      <c r="D822" s="69" t="s">
        <v>486</v>
      </c>
      <c r="E822" s="46"/>
      <c r="F822" s="38"/>
      <c r="G822" s="38"/>
      <c r="H822" s="38"/>
      <c r="I822" s="38"/>
      <c r="J822" s="114">
        <f t="shared" si="37"/>
        <v>0</v>
      </c>
      <c r="K822" s="106"/>
    </row>
    <row r="823" spans="1:11" s="10" customFormat="1" ht="12.75" outlineLevel="2">
      <c r="A823" s="88">
        <v>694</v>
      </c>
      <c r="B823" s="29" t="s">
        <v>897</v>
      </c>
      <c r="C823" s="16" t="s">
        <v>449</v>
      </c>
      <c r="D823" s="29" t="s">
        <v>486</v>
      </c>
      <c r="E823" s="45"/>
      <c r="F823" s="38">
        <v>46</v>
      </c>
      <c r="G823" s="38"/>
      <c r="H823" s="38"/>
      <c r="I823" s="38"/>
      <c r="J823" s="114">
        <f t="shared" si="37"/>
        <v>46</v>
      </c>
      <c r="K823" s="106"/>
    </row>
    <row r="824" spans="1:11" s="10" customFormat="1" ht="12.75" outlineLevel="2">
      <c r="A824" s="84">
        <v>718</v>
      </c>
      <c r="B824" s="69" t="s">
        <v>1256</v>
      </c>
      <c r="C824" s="16">
        <v>6</v>
      </c>
      <c r="D824" s="69" t="s">
        <v>1053</v>
      </c>
      <c r="E824" s="46"/>
      <c r="F824" s="38"/>
      <c r="G824" s="38"/>
      <c r="H824" s="38"/>
      <c r="I824" s="38"/>
      <c r="J824" s="114">
        <f t="shared" si="37"/>
        <v>0</v>
      </c>
      <c r="K824" s="106"/>
    </row>
    <row r="825" spans="1:11" s="6" customFormat="1" ht="22.5" outlineLevel="2">
      <c r="A825" s="88">
        <v>683</v>
      </c>
      <c r="B825" s="29" t="s">
        <v>157</v>
      </c>
      <c r="C825" s="16" t="s">
        <v>449</v>
      </c>
      <c r="D825" s="29" t="s">
        <v>1144</v>
      </c>
      <c r="E825" s="45"/>
      <c r="F825" s="38"/>
      <c r="G825" s="38"/>
      <c r="H825" s="38"/>
      <c r="I825" s="38"/>
      <c r="J825" s="114">
        <f t="shared" si="37"/>
        <v>0</v>
      </c>
      <c r="K825" s="50"/>
    </row>
    <row r="826" spans="1:11" s="6" customFormat="1" ht="12.75" outlineLevel="2">
      <c r="A826" s="84">
        <v>722</v>
      </c>
      <c r="B826" s="69" t="s">
        <v>1260</v>
      </c>
      <c r="C826" s="16">
        <v>6</v>
      </c>
      <c r="D826" s="69" t="s">
        <v>486</v>
      </c>
      <c r="E826" s="46"/>
      <c r="F826" s="38"/>
      <c r="G826" s="38"/>
      <c r="H826" s="38"/>
      <c r="I826" s="38"/>
      <c r="J826" s="114">
        <f t="shared" si="37"/>
        <v>0</v>
      </c>
      <c r="K826" s="50"/>
    </row>
    <row r="827" spans="1:11" s="6" customFormat="1" ht="12.75" outlineLevel="2">
      <c r="A827" s="88">
        <v>690</v>
      </c>
      <c r="B827" s="29" t="s">
        <v>893</v>
      </c>
      <c r="C827" s="16" t="s">
        <v>449</v>
      </c>
      <c r="D827" s="29" t="s">
        <v>486</v>
      </c>
      <c r="E827" s="45"/>
      <c r="F827" s="38"/>
      <c r="G827" s="38"/>
      <c r="H827" s="38"/>
      <c r="I827" s="38"/>
      <c r="J827" s="114">
        <f t="shared" si="37"/>
        <v>0</v>
      </c>
      <c r="K827" s="50"/>
    </row>
    <row r="828" spans="1:11" s="6" customFormat="1" ht="12.75" outlineLevel="2">
      <c r="A828" s="88">
        <v>703</v>
      </c>
      <c r="B828" s="29" t="s">
        <v>904</v>
      </c>
      <c r="C828" s="16" t="s">
        <v>449</v>
      </c>
      <c r="D828" s="29" t="s">
        <v>168</v>
      </c>
      <c r="E828" s="45"/>
      <c r="F828" s="38"/>
      <c r="G828" s="38"/>
      <c r="H828" s="38"/>
      <c r="I828" s="38"/>
      <c r="J828" s="114">
        <f t="shared" si="37"/>
        <v>0</v>
      </c>
      <c r="K828" s="50"/>
    </row>
    <row r="829" spans="1:11" s="6" customFormat="1" ht="12.75" outlineLevel="2">
      <c r="A829" s="84">
        <v>726</v>
      </c>
      <c r="B829" s="68" t="s">
        <v>1264</v>
      </c>
      <c r="C829" s="15">
        <v>6</v>
      </c>
      <c r="D829" s="68" t="s">
        <v>168</v>
      </c>
      <c r="E829" s="44"/>
      <c r="F829" s="38"/>
      <c r="G829" s="38"/>
      <c r="H829" s="38"/>
      <c r="I829" s="38"/>
      <c r="J829" s="114">
        <f t="shared" si="37"/>
        <v>0</v>
      </c>
      <c r="K829" s="50"/>
    </row>
    <row r="830" spans="1:11" s="6" customFormat="1" ht="12.75" outlineLevel="2">
      <c r="A830" s="84">
        <v>731</v>
      </c>
      <c r="B830" s="69" t="s">
        <v>1630</v>
      </c>
      <c r="C830" s="16">
        <v>6</v>
      </c>
      <c r="D830" s="69" t="s">
        <v>293</v>
      </c>
      <c r="E830" s="46"/>
      <c r="F830" s="38"/>
      <c r="G830" s="38">
        <v>1</v>
      </c>
      <c r="H830" s="38"/>
      <c r="I830" s="38"/>
      <c r="J830" s="114">
        <f t="shared" si="37"/>
        <v>1</v>
      </c>
      <c r="K830" s="50"/>
    </row>
    <row r="831" spans="1:11" s="6" customFormat="1" ht="22.5" outlineLevel="2">
      <c r="A831" s="88">
        <v>699</v>
      </c>
      <c r="B831" s="29" t="s">
        <v>901</v>
      </c>
      <c r="C831" s="16" t="s">
        <v>449</v>
      </c>
      <c r="D831" s="29" t="s">
        <v>293</v>
      </c>
      <c r="E831" s="45"/>
      <c r="F831" s="38"/>
      <c r="G831" s="38"/>
      <c r="H831" s="38"/>
      <c r="I831" s="38"/>
      <c r="J831" s="114">
        <f aca="true" t="shared" si="38" ref="J831:J862">SUM(F831:I831)</f>
        <v>0</v>
      </c>
      <c r="K831" s="50"/>
    </row>
    <row r="832" spans="1:11" s="6" customFormat="1" ht="12.75" outlineLevel="2">
      <c r="A832" s="84">
        <v>730</v>
      </c>
      <c r="B832" s="69" t="s">
        <v>1629</v>
      </c>
      <c r="C832" s="16">
        <v>6</v>
      </c>
      <c r="D832" s="69" t="s">
        <v>293</v>
      </c>
      <c r="E832" s="46"/>
      <c r="F832" s="38"/>
      <c r="G832" s="38"/>
      <c r="H832" s="38"/>
      <c r="I832" s="38"/>
      <c r="J832" s="114">
        <f t="shared" si="38"/>
        <v>0</v>
      </c>
      <c r="K832" s="50"/>
    </row>
    <row r="833" spans="1:11" s="6" customFormat="1" ht="11.25" customHeight="1" outlineLevel="2">
      <c r="A833" s="90">
        <v>141</v>
      </c>
      <c r="B833" s="70" t="s">
        <v>1012</v>
      </c>
      <c r="C833" s="18">
        <v>6</v>
      </c>
      <c r="D833" s="70" t="s">
        <v>1472</v>
      </c>
      <c r="E833" s="45"/>
      <c r="F833" s="38"/>
      <c r="G833" s="38"/>
      <c r="H833" s="38"/>
      <c r="I833" s="38"/>
      <c r="J833" s="114">
        <f t="shared" si="38"/>
        <v>0</v>
      </c>
      <c r="K833" s="50"/>
    </row>
    <row r="834" spans="1:11" s="6" customFormat="1" ht="12.75" outlineLevel="2">
      <c r="A834" s="87">
        <v>164</v>
      </c>
      <c r="B834" s="70" t="s">
        <v>1533</v>
      </c>
      <c r="C834" s="18">
        <v>6</v>
      </c>
      <c r="D834" s="70" t="s">
        <v>166</v>
      </c>
      <c r="E834" s="46"/>
      <c r="F834" s="38"/>
      <c r="G834" s="38"/>
      <c r="H834" s="38"/>
      <c r="I834" s="38"/>
      <c r="J834" s="114">
        <f t="shared" si="38"/>
        <v>0</v>
      </c>
      <c r="K834" s="50"/>
    </row>
    <row r="835" spans="1:11" s="6" customFormat="1" ht="12.75" outlineLevel="2">
      <c r="A835" s="90">
        <v>146</v>
      </c>
      <c r="B835" s="71" t="s">
        <v>1014</v>
      </c>
      <c r="C835" s="20">
        <v>6</v>
      </c>
      <c r="D835" s="71" t="s">
        <v>486</v>
      </c>
      <c r="E835" s="45"/>
      <c r="F835" s="38"/>
      <c r="G835" s="38"/>
      <c r="H835" s="38"/>
      <c r="I835" s="38"/>
      <c r="J835" s="114">
        <f t="shared" si="38"/>
        <v>0</v>
      </c>
      <c r="K835" s="50"/>
    </row>
    <row r="836" spans="1:11" s="6" customFormat="1" ht="12.75" outlineLevel="2">
      <c r="A836" s="90">
        <v>147</v>
      </c>
      <c r="B836" s="70" t="s">
        <v>1015</v>
      </c>
      <c r="C836" s="18">
        <v>6</v>
      </c>
      <c r="D836" s="70" t="s">
        <v>1413</v>
      </c>
      <c r="E836" s="46"/>
      <c r="F836" s="38"/>
      <c r="G836" s="38"/>
      <c r="H836" s="38"/>
      <c r="I836" s="38"/>
      <c r="J836" s="114">
        <f t="shared" si="38"/>
        <v>0</v>
      </c>
      <c r="K836" s="50"/>
    </row>
    <row r="837" spans="1:11" s="5" customFormat="1" ht="22.5" outlineLevel="2">
      <c r="A837" s="87">
        <v>167</v>
      </c>
      <c r="B837" s="70" t="s">
        <v>1534</v>
      </c>
      <c r="C837" s="18">
        <v>6</v>
      </c>
      <c r="D837" s="70" t="s">
        <v>168</v>
      </c>
      <c r="E837" s="45"/>
      <c r="F837" s="38"/>
      <c r="G837" s="38"/>
      <c r="H837" s="38"/>
      <c r="I837" s="38"/>
      <c r="J837" s="114">
        <f t="shared" si="38"/>
        <v>0</v>
      </c>
      <c r="K837" s="50"/>
    </row>
    <row r="838" spans="1:11" s="5" customFormat="1" ht="22.5" outlineLevel="2">
      <c r="A838" s="90">
        <v>150</v>
      </c>
      <c r="B838" s="71" t="s">
        <v>1017</v>
      </c>
      <c r="C838" s="20">
        <v>6</v>
      </c>
      <c r="D838" s="71" t="s">
        <v>168</v>
      </c>
      <c r="E838" s="45"/>
      <c r="F838" s="38"/>
      <c r="G838" s="38"/>
      <c r="H838" s="38"/>
      <c r="I838" s="38"/>
      <c r="J838" s="114">
        <f t="shared" si="38"/>
        <v>0</v>
      </c>
      <c r="K838" s="50"/>
    </row>
    <row r="839" spans="1:11" s="5" customFormat="1" ht="12.75" outlineLevel="2">
      <c r="A839" s="90">
        <v>154</v>
      </c>
      <c r="B839" s="70" t="s">
        <v>1020</v>
      </c>
      <c r="C839" s="18">
        <v>6</v>
      </c>
      <c r="D839" s="70" t="s">
        <v>486</v>
      </c>
      <c r="E839" s="46"/>
      <c r="F839" s="38"/>
      <c r="G839" s="38"/>
      <c r="H839" s="38"/>
      <c r="I839" s="38"/>
      <c r="J839" s="114">
        <f t="shared" si="38"/>
        <v>0</v>
      </c>
      <c r="K839" s="50"/>
    </row>
    <row r="840" spans="1:11" s="5" customFormat="1" ht="12.75" outlineLevel="2">
      <c r="A840" s="90">
        <v>155</v>
      </c>
      <c r="B840" s="71" t="s">
        <v>1021</v>
      </c>
      <c r="C840" s="20">
        <v>6</v>
      </c>
      <c r="D840" s="71" t="s">
        <v>1053</v>
      </c>
      <c r="E840" s="45"/>
      <c r="F840" s="38"/>
      <c r="G840" s="38"/>
      <c r="H840" s="38"/>
      <c r="I840" s="38"/>
      <c r="J840" s="114">
        <f t="shared" si="38"/>
        <v>0</v>
      </c>
      <c r="K840" s="50"/>
    </row>
    <row r="841" spans="1:11" s="5" customFormat="1" ht="12.75" outlineLevel="2">
      <c r="A841" s="87" t="s">
        <v>1182</v>
      </c>
      <c r="B841" s="70" t="s">
        <v>724</v>
      </c>
      <c r="C841" s="18">
        <v>6</v>
      </c>
      <c r="D841" s="70" t="s">
        <v>168</v>
      </c>
      <c r="E841" s="44"/>
      <c r="F841" s="38"/>
      <c r="G841" s="38"/>
      <c r="H841" s="38"/>
      <c r="I841" s="38"/>
      <c r="J841" s="114">
        <f t="shared" si="38"/>
        <v>0</v>
      </c>
      <c r="K841" s="50"/>
    </row>
    <row r="842" spans="1:11" s="5" customFormat="1" ht="12.75" outlineLevel="2">
      <c r="A842" s="87">
        <v>171</v>
      </c>
      <c r="B842" s="70" t="s">
        <v>1535</v>
      </c>
      <c r="C842" s="18">
        <v>6</v>
      </c>
      <c r="D842" s="70" t="s">
        <v>168</v>
      </c>
      <c r="E842" s="46"/>
      <c r="F842" s="38"/>
      <c r="G842" s="38"/>
      <c r="H842" s="38"/>
      <c r="I842" s="38"/>
      <c r="J842" s="114">
        <f t="shared" si="38"/>
        <v>0</v>
      </c>
      <c r="K842" s="50"/>
    </row>
    <row r="843" spans="1:11" s="6" customFormat="1" ht="12.75">
      <c r="A843" s="133" t="s">
        <v>1751</v>
      </c>
      <c r="B843" s="133"/>
      <c r="C843" s="133"/>
      <c r="D843" s="133"/>
      <c r="E843" s="108"/>
      <c r="F843" s="109">
        <f>SUM(F844:F852)</f>
        <v>0</v>
      </c>
      <c r="G843" s="109">
        <f>SUM(G844:G852)</f>
        <v>0</v>
      </c>
      <c r="H843" s="109">
        <f>SUM(H844:H852)</f>
        <v>0</v>
      </c>
      <c r="I843" s="109">
        <f>SUM(I844:I852)</f>
        <v>0</v>
      </c>
      <c r="J843" s="117">
        <f t="shared" si="38"/>
        <v>0</v>
      </c>
      <c r="K843" s="111">
        <f>IF(J843&gt;E663,0,E663-J843)</f>
        <v>47</v>
      </c>
    </row>
    <row r="844" spans="1:11" s="5" customFormat="1" ht="12.75" outlineLevel="2">
      <c r="A844" s="84">
        <v>808</v>
      </c>
      <c r="B844" s="69" t="s">
        <v>277</v>
      </c>
      <c r="C844" s="16">
        <v>6</v>
      </c>
      <c r="D844" s="69" t="s">
        <v>486</v>
      </c>
      <c r="E844" s="46"/>
      <c r="F844" s="38"/>
      <c r="G844" s="38"/>
      <c r="H844" s="38"/>
      <c r="I844" s="38"/>
      <c r="J844" s="114">
        <f t="shared" si="38"/>
        <v>0</v>
      </c>
      <c r="K844" s="50"/>
    </row>
    <row r="845" spans="1:11" s="5" customFormat="1" ht="12.75" outlineLevel="2">
      <c r="A845" s="88">
        <v>714</v>
      </c>
      <c r="B845" s="29" t="s">
        <v>907</v>
      </c>
      <c r="C845" s="16" t="s">
        <v>449</v>
      </c>
      <c r="D845" s="29" t="s">
        <v>168</v>
      </c>
      <c r="E845" s="44"/>
      <c r="F845" s="38"/>
      <c r="G845" s="38"/>
      <c r="H845" s="38"/>
      <c r="I845" s="38"/>
      <c r="J845" s="114">
        <f t="shared" si="38"/>
        <v>0</v>
      </c>
      <c r="K845" s="50"/>
    </row>
    <row r="846" spans="1:155" s="4" customFormat="1" ht="12.75" outlineLevel="2">
      <c r="A846" s="85">
        <v>805</v>
      </c>
      <c r="B846" s="69" t="s">
        <v>296</v>
      </c>
      <c r="C846" s="19">
        <v>6</v>
      </c>
      <c r="D846" s="69" t="s">
        <v>168</v>
      </c>
      <c r="E846" s="46"/>
      <c r="F846" s="38"/>
      <c r="G846" s="38"/>
      <c r="H846" s="38"/>
      <c r="I846" s="38"/>
      <c r="J846" s="114">
        <f t="shared" si="38"/>
        <v>0</v>
      </c>
      <c r="K846" s="50"/>
      <c r="L846" s="2"/>
      <c r="N846" s="2"/>
      <c r="P846" s="2"/>
      <c r="R846" s="2"/>
      <c r="T846" s="2"/>
      <c r="V846" s="2"/>
      <c r="X846" s="2"/>
      <c r="Z846" s="2"/>
      <c r="AB846" s="2"/>
      <c r="AD846" s="2"/>
      <c r="AF846" s="2"/>
      <c r="AH846" s="2"/>
      <c r="AJ846" s="2"/>
      <c r="AL846" s="2"/>
      <c r="AN846" s="2"/>
      <c r="AP846" s="2"/>
      <c r="AQ846" s="1"/>
      <c r="AR846" s="2"/>
      <c r="AT846" s="2"/>
      <c r="AV846" s="2"/>
      <c r="AX846" s="2"/>
      <c r="AZ846" s="2"/>
      <c r="BB846" s="2"/>
      <c r="BD846" s="2"/>
      <c r="BF846" s="2"/>
      <c r="BH846" s="2"/>
      <c r="BJ846" s="2"/>
      <c r="BL846" s="2"/>
      <c r="BN846" s="2"/>
      <c r="BP846" s="3"/>
      <c r="BR846" s="3"/>
      <c r="BT846" s="3"/>
      <c r="BV846" s="3"/>
      <c r="BX846" s="3"/>
      <c r="BZ846" s="3"/>
      <c r="CB846" s="3"/>
      <c r="CD846" s="3"/>
      <c r="CF846" s="3"/>
      <c r="CH846" s="3"/>
      <c r="CJ846" s="3"/>
      <c r="CL846" s="3"/>
      <c r="CN846" s="3"/>
      <c r="CP846" s="3"/>
      <c r="CR846" s="3"/>
      <c r="CT846" s="3"/>
      <c r="CV846" s="3"/>
      <c r="CX846" s="3"/>
      <c r="CZ846" s="3"/>
      <c r="DB846" s="3"/>
      <c r="DD846" s="3"/>
      <c r="DF846" s="3"/>
      <c r="DH846" s="3"/>
      <c r="DJ846" s="3"/>
      <c r="DL846" s="3"/>
      <c r="DN846" s="3"/>
      <c r="DP846" s="3"/>
      <c r="DR846" s="3"/>
      <c r="DT846" s="3"/>
      <c r="DV846" s="3"/>
      <c r="DX846" s="3"/>
      <c r="DZ846" s="3"/>
      <c r="EB846" s="3"/>
      <c r="ED846" s="3"/>
      <c r="EF846" s="3"/>
      <c r="EH846" s="3"/>
      <c r="EJ846" s="3"/>
      <c r="EL846" s="3"/>
      <c r="EN846" s="3"/>
      <c r="EP846" s="3"/>
      <c r="ER846" s="3"/>
      <c r="ET846" s="3"/>
      <c r="EV846" s="3"/>
      <c r="EX846" s="3"/>
      <c r="EY846" s="3"/>
    </row>
    <row r="847" spans="1:11" s="5" customFormat="1" ht="12.75" outlineLevel="2">
      <c r="A847" s="84">
        <v>813</v>
      </c>
      <c r="B847" s="68" t="s">
        <v>279</v>
      </c>
      <c r="C847" s="15">
        <v>6</v>
      </c>
      <c r="D847" s="68" t="s">
        <v>168</v>
      </c>
      <c r="E847" s="46"/>
      <c r="F847" s="38"/>
      <c r="G847" s="38"/>
      <c r="H847" s="38"/>
      <c r="I847" s="38"/>
      <c r="J847" s="114">
        <f t="shared" si="38"/>
        <v>0</v>
      </c>
      <c r="K847" s="50"/>
    </row>
    <row r="848" spans="1:155" s="1" customFormat="1" ht="12.75" outlineLevel="2">
      <c r="A848" s="89">
        <v>705</v>
      </c>
      <c r="B848" s="29" t="s">
        <v>906</v>
      </c>
      <c r="C848" s="19" t="s">
        <v>449</v>
      </c>
      <c r="D848" s="29" t="s">
        <v>1144</v>
      </c>
      <c r="E848" s="44"/>
      <c r="F848" s="38"/>
      <c r="G848" s="38"/>
      <c r="H848" s="38"/>
      <c r="I848" s="38"/>
      <c r="J848" s="114">
        <f t="shared" si="38"/>
        <v>0</v>
      </c>
      <c r="K848" s="50"/>
      <c r="L848" s="2"/>
      <c r="N848" s="2"/>
      <c r="P848" s="2"/>
      <c r="R848" s="2"/>
      <c r="T848" s="2"/>
      <c r="V848" s="2"/>
      <c r="X848" s="2"/>
      <c r="Z848" s="2"/>
      <c r="AB848" s="2"/>
      <c r="AD848" s="2"/>
      <c r="AF848" s="2"/>
      <c r="AH848" s="2"/>
      <c r="AJ848" s="2"/>
      <c r="AL848" s="2"/>
      <c r="AN848" s="2"/>
      <c r="AP848" s="2"/>
      <c r="AR848" s="2"/>
      <c r="AT848" s="2"/>
      <c r="AV848" s="2"/>
      <c r="AX848" s="2"/>
      <c r="AZ848" s="2"/>
      <c r="BB848" s="2"/>
      <c r="BD848" s="2"/>
      <c r="BF848" s="2"/>
      <c r="BH848" s="2"/>
      <c r="BJ848" s="2"/>
      <c r="BL848" s="2"/>
      <c r="BN848" s="2"/>
      <c r="BP848" s="3"/>
      <c r="BR848" s="3"/>
      <c r="BT848" s="3"/>
      <c r="BV848" s="3"/>
      <c r="BX848" s="3"/>
      <c r="BZ848" s="3"/>
      <c r="CB848" s="3"/>
      <c r="CD848" s="3"/>
      <c r="CF848" s="3"/>
      <c r="CH848" s="3"/>
      <c r="CJ848" s="3"/>
      <c r="CL848" s="3"/>
      <c r="CN848" s="3"/>
      <c r="CP848" s="3"/>
      <c r="CR848" s="3"/>
      <c r="CT848" s="3"/>
      <c r="CV848" s="3"/>
      <c r="CX848" s="3"/>
      <c r="CZ848" s="3"/>
      <c r="DB848" s="3"/>
      <c r="DD848" s="3"/>
      <c r="DF848" s="3"/>
      <c r="DH848" s="3"/>
      <c r="DJ848" s="3"/>
      <c r="DL848" s="3"/>
      <c r="DN848" s="3"/>
      <c r="DP848" s="3"/>
      <c r="DR848" s="3"/>
      <c r="DT848" s="3"/>
      <c r="DV848" s="3"/>
      <c r="DX848" s="3"/>
      <c r="DZ848" s="3"/>
      <c r="EB848" s="3"/>
      <c r="ED848" s="3"/>
      <c r="EF848" s="3"/>
      <c r="EH848" s="3"/>
      <c r="EJ848" s="3"/>
      <c r="EL848" s="3"/>
      <c r="EN848" s="3"/>
      <c r="EP848" s="3"/>
      <c r="ER848" s="3"/>
      <c r="ET848" s="3"/>
      <c r="EV848" s="3"/>
      <c r="EX848" s="3"/>
      <c r="EY848" s="3"/>
    </row>
    <row r="849" spans="1:155" s="1" customFormat="1" ht="12.75" outlineLevel="2">
      <c r="A849" s="90">
        <v>166</v>
      </c>
      <c r="B849" s="70" t="s">
        <v>1030</v>
      </c>
      <c r="C849" s="24">
        <v>6</v>
      </c>
      <c r="D849" s="70" t="s">
        <v>486</v>
      </c>
      <c r="E849" s="44"/>
      <c r="F849" s="38"/>
      <c r="G849" s="38"/>
      <c r="H849" s="38"/>
      <c r="I849" s="38"/>
      <c r="J849" s="114">
        <f t="shared" si="38"/>
        <v>0</v>
      </c>
      <c r="K849" s="50"/>
      <c r="L849" s="2"/>
      <c r="N849" s="2"/>
      <c r="P849" s="2"/>
      <c r="R849" s="2"/>
      <c r="T849" s="2"/>
      <c r="V849" s="2"/>
      <c r="X849" s="2"/>
      <c r="Z849" s="2"/>
      <c r="AB849" s="2"/>
      <c r="AD849" s="2"/>
      <c r="AF849" s="2"/>
      <c r="AH849" s="2"/>
      <c r="AJ849" s="2"/>
      <c r="AL849" s="2"/>
      <c r="AN849" s="2"/>
      <c r="AP849" s="2"/>
      <c r="AR849" s="2"/>
      <c r="AT849" s="2"/>
      <c r="AV849" s="2"/>
      <c r="AX849" s="2"/>
      <c r="AZ849" s="2"/>
      <c r="BB849" s="2"/>
      <c r="BD849" s="2"/>
      <c r="BF849" s="2"/>
      <c r="BH849" s="2"/>
      <c r="BJ849" s="2"/>
      <c r="BL849" s="2"/>
      <c r="BN849" s="2"/>
      <c r="BP849" s="3"/>
      <c r="BR849" s="3"/>
      <c r="BT849" s="3"/>
      <c r="BV849" s="3"/>
      <c r="BX849" s="3"/>
      <c r="BZ849" s="3"/>
      <c r="CB849" s="3"/>
      <c r="CD849" s="3"/>
      <c r="CF849" s="3"/>
      <c r="CH849" s="3"/>
      <c r="CJ849" s="3"/>
      <c r="CL849" s="3"/>
      <c r="CN849" s="3"/>
      <c r="CP849" s="3"/>
      <c r="CR849" s="3"/>
      <c r="CT849" s="3"/>
      <c r="CV849" s="3"/>
      <c r="CX849" s="3"/>
      <c r="CZ849" s="3"/>
      <c r="DB849" s="3"/>
      <c r="DD849" s="3"/>
      <c r="DF849" s="3"/>
      <c r="DH849" s="3"/>
      <c r="DJ849" s="3"/>
      <c r="DL849" s="3"/>
      <c r="DN849" s="3"/>
      <c r="DP849" s="3"/>
      <c r="DR849" s="3"/>
      <c r="DT849" s="3"/>
      <c r="DV849" s="3"/>
      <c r="DX849" s="3"/>
      <c r="DZ849" s="3"/>
      <c r="EB849" s="3"/>
      <c r="ED849" s="3"/>
      <c r="EF849" s="3"/>
      <c r="EH849" s="3"/>
      <c r="EJ849" s="3"/>
      <c r="EL849" s="3"/>
      <c r="EN849" s="3"/>
      <c r="EP849" s="3"/>
      <c r="ER849" s="3"/>
      <c r="ET849" s="3"/>
      <c r="EV849" s="3"/>
      <c r="EX849" s="3"/>
      <c r="EY849" s="3"/>
    </row>
    <row r="850" spans="1:11" s="10" customFormat="1" ht="12.75" outlineLevel="2">
      <c r="A850" s="87">
        <v>189</v>
      </c>
      <c r="B850" s="70" t="s">
        <v>279</v>
      </c>
      <c r="C850" s="18">
        <v>6</v>
      </c>
      <c r="D850" s="70" t="s">
        <v>168</v>
      </c>
      <c r="E850" s="48"/>
      <c r="F850" s="38"/>
      <c r="G850" s="38"/>
      <c r="H850" s="38"/>
      <c r="I850" s="38"/>
      <c r="J850" s="114">
        <f t="shared" si="38"/>
        <v>0</v>
      </c>
      <c r="K850" s="106"/>
    </row>
    <row r="851" spans="1:11" s="5" customFormat="1" ht="12.75" outlineLevel="2">
      <c r="A851" s="90">
        <v>172</v>
      </c>
      <c r="B851" s="71" t="s">
        <v>309</v>
      </c>
      <c r="C851" s="20">
        <v>6</v>
      </c>
      <c r="D851" s="71" t="s">
        <v>1053</v>
      </c>
      <c r="E851" s="48"/>
      <c r="F851" s="38"/>
      <c r="G851" s="38"/>
      <c r="H851" s="38"/>
      <c r="I851" s="38"/>
      <c r="J851" s="114">
        <f t="shared" si="38"/>
        <v>0</v>
      </c>
      <c r="K851" s="50"/>
    </row>
    <row r="852" spans="1:11" s="5" customFormat="1" ht="22.5" outlineLevel="2">
      <c r="A852" s="90">
        <v>168</v>
      </c>
      <c r="B852" s="71" t="s">
        <v>1032</v>
      </c>
      <c r="C852" s="20">
        <v>6</v>
      </c>
      <c r="D852" s="71" t="s">
        <v>168</v>
      </c>
      <c r="E852" s="47"/>
      <c r="F852" s="38"/>
      <c r="G852" s="38"/>
      <c r="H852" s="38"/>
      <c r="I852" s="38"/>
      <c r="J852" s="114">
        <f t="shared" si="38"/>
        <v>0</v>
      </c>
      <c r="K852" s="50"/>
    </row>
    <row r="853" spans="1:11" s="6" customFormat="1" ht="12.75">
      <c r="A853" s="133" t="s">
        <v>1654</v>
      </c>
      <c r="B853" s="133"/>
      <c r="C853" s="133"/>
      <c r="D853" s="133"/>
      <c r="E853" s="108"/>
      <c r="F853" s="109">
        <f>SUM(F854:F870)</f>
        <v>0</v>
      </c>
      <c r="G853" s="109">
        <f>SUM(G854:G870)</f>
        <v>17</v>
      </c>
      <c r="H853" s="109">
        <f>SUM(H854:H870)</f>
        <v>0</v>
      </c>
      <c r="I853" s="109">
        <f>SUM(I854:I870)</f>
        <v>0</v>
      </c>
      <c r="J853" s="117">
        <f t="shared" si="38"/>
        <v>17</v>
      </c>
      <c r="K853" s="111">
        <f>IF(J853&gt;E663,0,E663-J853)</f>
        <v>30</v>
      </c>
    </row>
    <row r="854" spans="1:11" s="6" customFormat="1" ht="12.75" outlineLevel="2">
      <c r="A854" s="88">
        <v>738</v>
      </c>
      <c r="B854" s="29" t="s">
        <v>1544</v>
      </c>
      <c r="C854" s="16" t="s">
        <v>449</v>
      </c>
      <c r="D854" s="29" t="s">
        <v>293</v>
      </c>
      <c r="E854" s="46"/>
      <c r="F854" s="38"/>
      <c r="G854" s="38"/>
      <c r="H854" s="38"/>
      <c r="I854" s="38"/>
      <c r="J854" s="114">
        <f t="shared" si="38"/>
        <v>0</v>
      </c>
      <c r="K854" s="50"/>
    </row>
    <row r="855" spans="1:11" s="5" customFormat="1" ht="22.5" outlineLevel="2">
      <c r="A855" s="84">
        <v>817</v>
      </c>
      <c r="B855" s="69" t="s">
        <v>409</v>
      </c>
      <c r="C855" s="16">
        <v>6</v>
      </c>
      <c r="D855" s="69" t="s">
        <v>293</v>
      </c>
      <c r="E855" s="45"/>
      <c r="F855" s="38"/>
      <c r="G855" s="38"/>
      <c r="H855" s="38"/>
      <c r="I855" s="38"/>
      <c r="J855" s="114">
        <f t="shared" si="38"/>
        <v>0</v>
      </c>
      <c r="K855" s="50"/>
    </row>
    <row r="856" spans="1:11" s="5" customFormat="1" ht="22.5" outlineLevel="2">
      <c r="A856" s="84">
        <v>833</v>
      </c>
      <c r="B856" s="69" t="s">
        <v>586</v>
      </c>
      <c r="C856" s="16">
        <v>6</v>
      </c>
      <c r="D856" s="69" t="s">
        <v>1053</v>
      </c>
      <c r="E856" s="45"/>
      <c r="F856" s="38"/>
      <c r="G856" s="38"/>
      <c r="H856" s="38"/>
      <c r="I856" s="38"/>
      <c r="J856" s="114">
        <f t="shared" si="38"/>
        <v>0</v>
      </c>
      <c r="K856" s="50"/>
    </row>
    <row r="857" spans="1:11" s="5" customFormat="1" ht="12.75" outlineLevel="2">
      <c r="A857" s="84">
        <v>821</v>
      </c>
      <c r="B857" s="68" t="s">
        <v>411</v>
      </c>
      <c r="C857" s="15">
        <v>6</v>
      </c>
      <c r="D857" s="68" t="s">
        <v>486</v>
      </c>
      <c r="E857" s="45"/>
      <c r="F857" s="38"/>
      <c r="G857" s="38"/>
      <c r="H857" s="38"/>
      <c r="I857" s="38"/>
      <c r="J857" s="114">
        <f t="shared" si="38"/>
        <v>0</v>
      </c>
      <c r="K857" s="50"/>
    </row>
    <row r="858" spans="1:11" s="5" customFormat="1" ht="22.5" outlineLevel="2">
      <c r="A858" s="84">
        <v>826</v>
      </c>
      <c r="B858" s="69" t="s">
        <v>412</v>
      </c>
      <c r="C858" s="16">
        <v>6</v>
      </c>
      <c r="D858" s="69" t="s">
        <v>1053</v>
      </c>
      <c r="E858" s="45"/>
      <c r="F858" s="38"/>
      <c r="G858" s="38">
        <v>17</v>
      </c>
      <c r="H858" s="38"/>
      <c r="I858" s="38"/>
      <c r="J858" s="114">
        <f t="shared" si="38"/>
        <v>17</v>
      </c>
      <c r="K858" s="50"/>
    </row>
    <row r="859" spans="1:11" s="5" customFormat="1" ht="22.5" outlineLevel="2">
      <c r="A859" s="84">
        <v>834</v>
      </c>
      <c r="B859" s="69" t="s">
        <v>587</v>
      </c>
      <c r="C859" s="16">
        <v>6</v>
      </c>
      <c r="D859" s="69" t="s">
        <v>1053</v>
      </c>
      <c r="E859" s="45"/>
      <c r="F859" s="38"/>
      <c r="G859" s="38"/>
      <c r="H859" s="38"/>
      <c r="I859" s="38"/>
      <c r="J859" s="114">
        <f t="shared" si="38"/>
        <v>0</v>
      </c>
      <c r="K859" s="50"/>
    </row>
    <row r="860" spans="1:11" s="5" customFormat="1" ht="22.5" outlineLevel="2">
      <c r="A860" s="88">
        <v>732</v>
      </c>
      <c r="B860" s="29" t="s">
        <v>919</v>
      </c>
      <c r="C860" s="16" t="s">
        <v>449</v>
      </c>
      <c r="D860" s="29" t="s">
        <v>486</v>
      </c>
      <c r="E860" s="46"/>
      <c r="F860" s="38"/>
      <c r="G860" s="38"/>
      <c r="H860" s="38"/>
      <c r="I860" s="38"/>
      <c r="J860" s="114">
        <f t="shared" si="38"/>
        <v>0</v>
      </c>
      <c r="K860" s="50"/>
    </row>
    <row r="861" spans="1:11" s="5" customFormat="1" ht="12.75" outlineLevel="2">
      <c r="A861" s="88">
        <v>726</v>
      </c>
      <c r="B861" s="29" t="s">
        <v>914</v>
      </c>
      <c r="C861" s="16" t="s">
        <v>449</v>
      </c>
      <c r="D861" s="29" t="s">
        <v>1144</v>
      </c>
      <c r="E861" s="46"/>
      <c r="F861" s="38"/>
      <c r="G861" s="38"/>
      <c r="H861" s="38"/>
      <c r="I861" s="38"/>
      <c r="J861" s="114">
        <f t="shared" si="38"/>
        <v>0</v>
      </c>
      <c r="K861" s="50"/>
    </row>
    <row r="862" spans="1:11" s="10" customFormat="1" ht="12.75" outlineLevel="2">
      <c r="A862" s="88">
        <v>727</v>
      </c>
      <c r="B862" s="29" t="s">
        <v>915</v>
      </c>
      <c r="C862" s="16" t="s">
        <v>449</v>
      </c>
      <c r="D862" s="29" t="s">
        <v>1144</v>
      </c>
      <c r="E862" s="44"/>
      <c r="F862" s="38"/>
      <c r="G862" s="38"/>
      <c r="H862" s="38"/>
      <c r="I862" s="38"/>
      <c r="J862" s="114">
        <f t="shared" si="38"/>
        <v>0</v>
      </c>
      <c r="K862" s="106"/>
    </row>
    <row r="863" spans="1:11" s="11" customFormat="1" ht="12.75" outlineLevel="2">
      <c r="A863" s="88">
        <v>719</v>
      </c>
      <c r="B863" s="29" t="s">
        <v>908</v>
      </c>
      <c r="C863" s="16" t="s">
        <v>449</v>
      </c>
      <c r="D863" s="29" t="s">
        <v>1144</v>
      </c>
      <c r="E863" s="45"/>
      <c r="F863" s="38"/>
      <c r="G863" s="38"/>
      <c r="H863" s="38"/>
      <c r="I863" s="38"/>
      <c r="J863" s="114">
        <f aca="true" t="shared" si="39" ref="J863:J889">SUM(F863:I863)</f>
        <v>0</v>
      </c>
      <c r="K863" s="126"/>
    </row>
    <row r="864" spans="1:11" s="5" customFormat="1" ht="12.75" outlineLevel="2">
      <c r="A864" s="88">
        <v>721</v>
      </c>
      <c r="B864" s="29" t="s">
        <v>910</v>
      </c>
      <c r="C864" s="16" t="s">
        <v>449</v>
      </c>
      <c r="D864" s="29" t="s">
        <v>1144</v>
      </c>
      <c r="E864" s="46"/>
      <c r="F864" s="38"/>
      <c r="G864" s="38"/>
      <c r="H864" s="38"/>
      <c r="I864" s="38"/>
      <c r="J864" s="114">
        <f t="shared" si="39"/>
        <v>0</v>
      </c>
      <c r="K864" s="50"/>
    </row>
    <row r="865" spans="1:11" s="5" customFormat="1" ht="22.5" outlineLevel="2">
      <c r="A865" s="84">
        <v>839</v>
      </c>
      <c r="B865" s="69" t="s">
        <v>590</v>
      </c>
      <c r="C865" s="16">
        <v>6</v>
      </c>
      <c r="D865" s="69" t="s">
        <v>1053</v>
      </c>
      <c r="E865" s="46"/>
      <c r="F865" s="38"/>
      <c r="G865" s="38"/>
      <c r="H865" s="38"/>
      <c r="I865" s="38"/>
      <c r="J865" s="114">
        <f t="shared" si="39"/>
        <v>0</v>
      </c>
      <c r="K865" s="50"/>
    </row>
    <row r="866" spans="1:11" s="5" customFormat="1" ht="22.5" outlineLevel="2">
      <c r="A866" s="84">
        <v>827</v>
      </c>
      <c r="B866" s="69" t="s">
        <v>414</v>
      </c>
      <c r="C866" s="16">
        <v>6</v>
      </c>
      <c r="D866" s="69" t="s">
        <v>1053</v>
      </c>
      <c r="E866" s="46"/>
      <c r="F866" s="38"/>
      <c r="G866" s="38"/>
      <c r="H866" s="38"/>
      <c r="I866" s="38"/>
      <c r="J866" s="114">
        <f t="shared" si="39"/>
        <v>0</v>
      </c>
      <c r="K866" s="50"/>
    </row>
    <row r="867" spans="1:11" s="5" customFormat="1" ht="12.75" outlineLevel="2">
      <c r="A867" s="87">
        <v>196</v>
      </c>
      <c r="B867" s="70" t="s">
        <v>411</v>
      </c>
      <c r="C867" s="18">
        <v>6</v>
      </c>
      <c r="D867" s="70" t="s">
        <v>486</v>
      </c>
      <c r="E867" s="45"/>
      <c r="F867" s="38"/>
      <c r="G867" s="38"/>
      <c r="H867" s="38"/>
      <c r="I867" s="38"/>
      <c r="J867" s="114">
        <f t="shared" si="39"/>
        <v>0</v>
      </c>
      <c r="K867" s="50"/>
    </row>
    <row r="868" spans="1:11" s="5" customFormat="1" ht="22.5" outlineLevel="2">
      <c r="A868" s="90">
        <v>175</v>
      </c>
      <c r="B868" s="71" t="s">
        <v>1033</v>
      </c>
      <c r="C868" s="20">
        <v>6</v>
      </c>
      <c r="D868" s="71" t="s">
        <v>486</v>
      </c>
      <c r="E868" s="45"/>
      <c r="F868" s="38"/>
      <c r="G868" s="38"/>
      <c r="H868" s="38"/>
      <c r="I868" s="38"/>
      <c r="J868" s="114">
        <f t="shared" si="39"/>
        <v>0</v>
      </c>
      <c r="K868" s="50"/>
    </row>
    <row r="869" spans="1:11" s="5" customFormat="1" ht="12.75" outlineLevel="2">
      <c r="A869" s="90">
        <v>178</v>
      </c>
      <c r="B869" s="70" t="s">
        <v>312</v>
      </c>
      <c r="C869" s="18">
        <v>6</v>
      </c>
      <c r="D869" s="70" t="s">
        <v>491</v>
      </c>
      <c r="E869" s="45"/>
      <c r="F869" s="38"/>
      <c r="G869" s="38"/>
      <c r="H869" s="38"/>
      <c r="I869" s="38"/>
      <c r="J869" s="114">
        <f t="shared" si="39"/>
        <v>0</v>
      </c>
      <c r="K869" s="50"/>
    </row>
    <row r="870" spans="1:11" s="5" customFormat="1" ht="22.5" outlineLevel="2">
      <c r="A870" s="87" t="s">
        <v>1190</v>
      </c>
      <c r="B870" s="70" t="s">
        <v>727</v>
      </c>
      <c r="C870" s="18">
        <v>6</v>
      </c>
      <c r="D870" s="70" t="s">
        <v>1144</v>
      </c>
      <c r="E870" s="45"/>
      <c r="F870" s="38"/>
      <c r="G870" s="38"/>
      <c r="H870" s="38"/>
      <c r="I870" s="38"/>
      <c r="J870" s="114">
        <f t="shared" si="39"/>
        <v>0</v>
      </c>
      <c r="K870" s="50"/>
    </row>
    <row r="871" spans="1:11" s="6" customFormat="1" ht="12.75">
      <c r="A871" s="133" t="s">
        <v>1656</v>
      </c>
      <c r="B871" s="133"/>
      <c r="C871" s="133"/>
      <c r="D871" s="133"/>
      <c r="E871" s="108"/>
      <c r="F871" s="109">
        <f>SUM(F872:F879)</f>
        <v>0</v>
      </c>
      <c r="G871" s="109">
        <f>SUM(G872:G879)</f>
        <v>0</v>
      </c>
      <c r="H871" s="109">
        <f>SUM(H872:H879)</f>
        <v>0</v>
      </c>
      <c r="I871" s="109">
        <f>SUM(I872:I879)</f>
        <v>0</v>
      </c>
      <c r="J871" s="117">
        <f t="shared" si="39"/>
        <v>0</v>
      </c>
      <c r="K871" s="111">
        <f>IF(J871&gt;E663,0,E663-J871)</f>
        <v>47</v>
      </c>
    </row>
    <row r="872" spans="1:11" s="10" customFormat="1" ht="22.5" outlineLevel="2">
      <c r="A872" s="83" t="s">
        <v>779</v>
      </c>
      <c r="B872" s="68" t="s">
        <v>771</v>
      </c>
      <c r="C872" s="15">
        <v>6</v>
      </c>
      <c r="D872" s="68" t="s">
        <v>486</v>
      </c>
      <c r="E872" s="44"/>
      <c r="F872" s="38"/>
      <c r="G872" s="38"/>
      <c r="H872" s="38"/>
      <c r="I872" s="38"/>
      <c r="J872" s="114">
        <f t="shared" si="39"/>
        <v>0</v>
      </c>
      <c r="K872" s="106"/>
    </row>
    <row r="873" spans="1:11" s="10" customFormat="1" ht="22.5" outlineLevel="2">
      <c r="A873" s="84">
        <v>847</v>
      </c>
      <c r="B873" s="69" t="s">
        <v>997</v>
      </c>
      <c r="C873" s="16">
        <v>6</v>
      </c>
      <c r="D873" s="69" t="s">
        <v>486</v>
      </c>
      <c r="E873" s="46"/>
      <c r="F873" s="38"/>
      <c r="G873" s="38"/>
      <c r="H873" s="38"/>
      <c r="I873" s="38"/>
      <c r="J873" s="114">
        <f t="shared" si="39"/>
        <v>0</v>
      </c>
      <c r="K873" s="106"/>
    </row>
    <row r="874" spans="1:11" s="10" customFormat="1" ht="12.75" outlineLevel="2">
      <c r="A874" s="88">
        <v>749</v>
      </c>
      <c r="B874" s="29" t="s">
        <v>210</v>
      </c>
      <c r="C874" s="16" t="s">
        <v>449</v>
      </c>
      <c r="D874" s="29" t="s">
        <v>1688</v>
      </c>
      <c r="E874" s="45"/>
      <c r="F874" s="38"/>
      <c r="G874" s="38"/>
      <c r="H874" s="38"/>
      <c r="I874" s="38"/>
      <c r="J874" s="114">
        <f t="shared" si="39"/>
        <v>0</v>
      </c>
      <c r="K874" s="106"/>
    </row>
    <row r="875" spans="1:11" s="6" customFormat="1" ht="12.75" outlineLevel="2">
      <c r="A875" s="88">
        <v>762</v>
      </c>
      <c r="B875" s="29" t="s">
        <v>215</v>
      </c>
      <c r="C875" s="16" t="s">
        <v>449</v>
      </c>
      <c r="D875" s="29" t="s">
        <v>168</v>
      </c>
      <c r="E875" s="45"/>
      <c r="F875" s="38"/>
      <c r="G875" s="38"/>
      <c r="H875" s="38"/>
      <c r="I875" s="38"/>
      <c r="J875" s="114">
        <f t="shared" si="39"/>
        <v>0</v>
      </c>
      <c r="K875" s="50"/>
    </row>
    <row r="876" spans="1:11" s="6" customFormat="1" ht="22.5" outlineLevel="2">
      <c r="A876" s="83" t="s">
        <v>784</v>
      </c>
      <c r="B876" s="68" t="s">
        <v>775</v>
      </c>
      <c r="C876" s="15">
        <v>6</v>
      </c>
      <c r="D876" s="68" t="s">
        <v>168</v>
      </c>
      <c r="E876" s="44"/>
      <c r="F876" s="38"/>
      <c r="G876" s="38"/>
      <c r="H876" s="38"/>
      <c r="I876" s="38"/>
      <c r="J876" s="114">
        <f t="shared" si="39"/>
        <v>0</v>
      </c>
      <c r="K876" s="50"/>
    </row>
    <row r="877" spans="1:11" s="6" customFormat="1" ht="22.5" outlineLevel="2">
      <c r="A877" s="84">
        <v>852</v>
      </c>
      <c r="B877" s="69" t="s">
        <v>1000</v>
      </c>
      <c r="C877" s="16">
        <v>6</v>
      </c>
      <c r="D877" s="69" t="s">
        <v>168</v>
      </c>
      <c r="E877" s="46"/>
      <c r="F877" s="38"/>
      <c r="G877" s="38"/>
      <c r="H877" s="38"/>
      <c r="I877" s="38"/>
      <c r="J877" s="114">
        <f t="shared" si="39"/>
        <v>0</v>
      </c>
      <c r="K877" s="50"/>
    </row>
    <row r="878" spans="1:11" s="6" customFormat="1" ht="22.5" outlineLevel="2">
      <c r="A878" s="83" t="s">
        <v>792</v>
      </c>
      <c r="B878" s="68" t="s">
        <v>777</v>
      </c>
      <c r="C878" s="15">
        <v>6</v>
      </c>
      <c r="D878" s="68" t="s">
        <v>1688</v>
      </c>
      <c r="E878" s="44"/>
      <c r="F878" s="38"/>
      <c r="G878" s="38"/>
      <c r="H878" s="38"/>
      <c r="I878" s="38"/>
      <c r="J878" s="114">
        <f t="shared" si="39"/>
        <v>0</v>
      </c>
      <c r="K878" s="50"/>
    </row>
    <row r="879" spans="1:11" s="6" customFormat="1" ht="22.5" outlineLevel="2">
      <c r="A879" s="84">
        <v>860</v>
      </c>
      <c r="B879" s="69" t="s">
        <v>1002</v>
      </c>
      <c r="C879" s="16">
        <v>6</v>
      </c>
      <c r="D879" s="69" t="s">
        <v>164</v>
      </c>
      <c r="E879" s="46"/>
      <c r="F879" s="38"/>
      <c r="G879" s="38"/>
      <c r="H879" s="38"/>
      <c r="I879" s="38"/>
      <c r="J879" s="114">
        <f t="shared" si="39"/>
        <v>0</v>
      </c>
      <c r="K879" s="50"/>
    </row>
    <row r="880" spans="1:11" s="6" customFormat="1" ht="12.75">
      <c r="A880" s="133" t="s">
        <v>1758</v>
      </c>
      <c r="B880" s="133"/>
      <c r="C880" s="133"/>
      <c r="D880" s="133"/>
      <c r="E880" s="108"/>
      <c r="F880" s="109">
        <f>SUM(F881:F882)</f>
        <v>0</v>
      </c>
      <c r="G880" s="109">
        <f>SUM(G881:G882)</f>
        <v>0</v>
      </c>
      <c r="H880" s="109">
        <f>SUM(H881:H882)</f>
        <v>0</v>
      </c>
      <c r="I880" s="109">
        <f>SUM(I881:I882)</f>
        <v>0</v>
      </c>
      <c r="J880" s="117">
        <f t="shared" si="39"/>
        <v>0</v>
      </c>
      <c r="K880" s="111">
        <f>IF(J880&gt;E663,0,E663-J880)</f>
        <v>47</v>
      </c>
    </row>
    <row r="881" spans="1:155" s="1" customFormat="1" ht="12.75" outlineLevel="2">
      <c r="A881" s="85">
        <v>867</v>
      </c>
      <c r="B881" s="68" t="s">
        <v>1006</v>
      </c>
      <c r="C881" s="17" t="s">
        <v>1007</v>
      </c>
      <c r="D881" s="68" t="s">
        <v>168</v>
      </c>
      <c r="E881" s="44"/>
      <c r="F881" s="38"/>
      <c r="G881" s="38"/>
      <c r="H881" s="38"/>
      <c r="I881" s="38"/>
      <c r="J881" s="114">
        <f t="shared" si="39"/>
        <v>0</v>
      </c>
      <c r="K881" s="50"/>
      <c r="L881" s="2"/>
      <c r="N881" s="2"/>
      <c r="P881" s="2"/>
      <c r="R881" s="2"/>
      <c r="T881" s="2"/>
      <c r="V881" s="2"/>
      <c r="X881" s="2"/>
      <c r="Z881" s="2"/>
      <c r="AB881" s="2"/>
      <c r="AD881" s="2"/>
      <c r="AF881" s="2"/>
      <c r="AH881" s="2"/>
      <c r="AJ881" s="2"/>
      <c r="AL881" s="2"/>
      <c r="AN881" s="2"/>
      <c r="AP881" s="2"/>
      <c r="AR881" s="2"/>
      <c r="AT881" s="2"/>
      <c r="AV881" s="2"/>
      <c r="AX881" s="2"/>
      <c r="AZ881" s="2"/>
      <c r="BB881" s="2"/>
      <c r="BD881" s="2"/>
      <c r="BF881" s="2"/>
      <c r="BH881" s="2"/>
      <c r="BJ881" s="2"/>
      <c r="BL881" s="2"/>
      <c r="BN881" s="2"/>
      <c r="BP881" s="3"/>
      <c r="BR881" s="3"/>
      <c r="BT881" s="3"/>
      <c r="BV881" s="3"/>
      <c r="BX881" s="3"/>
      <c r="BZ881" s="3"/>
      <c r="CB881" s="3"/>
      <c r="CD881" s="3"/>
      <c r="CF881" s="3"/>
      <c r="CH881" s="3"/>
      <c r="CJ881" s="3"/>
      <c r="CL881" s="3"/>
      <c r="CN881" s="3"/>
      <c r="CP881" s="3"/>
      <c r="CR881" s="3"/>
      <c r="CT881" s="3"/>
      <c r="CV881" s="3"/>
      <c r="CX881" s="3"/>
      <c r="CZ881" s="3"/>
      <c r="DB881" s="3"/>
      <c r="DD881" s="3"/>
      <c r="DF881" s="3"/>
      <c r="DH881" s="3"/>
      <c r="DJ881" s="3"/>
      <c r="DL881" s="3"/>
      <c r="DN881" s="3"/>
      <c r="DP881" s="3"/>
      <c r="DR881" s="3"/>
      <c r="DT881" s="3"/>
      <c r="DV881" s="3"/>
      <c r="DX881" s="3"/>
      <c r="DZ881" s="3"/>
      <c r="EB881" s="3"/>
      <c r="ED881" s="3"/>
      <c r="EF881" s="3"/>
      <c r="EH881" s="3"/>
      <c r="EJ881" s="3"/>
      <c r="EL881" s="3"/>
      <c r="EN881" s="3"/>
      <c r="EP881" s="3"/>
      <c r="ER881" s="3"/>
      <c r="ET881" s="3"/>
      <c r="EV881" s="3"/>
      <c r="EX881" s="3"/>
      <c r="EY881" s="3"/>
    </row>
    <row r="882" spans="1:11" s="5" customFormat="1" ht="12.75" outlineLevel="2">
      <c r="A882" s="87">
        <v>205</v>
      </c>
      <c r="B882" s="70" t="s">
        <v>1006</v>
      </c>
      <c r="C882" s="18" t="s">
        <v>1007</v>
      </c>
      <c r="D882" s="70" t="s">
        <v>168</v>
      </c>
      <c r="E882" s="47"/>
      <c r="F882" s="38"/>
      <c r="G882" s="38"/>
      <c r="H882" s="38"/>
      <c r="I882" s="38"/>
      <c r="J882" s="114">
        <f t="shared" si="39"/>
        <v>0</v>
      </c>
      <c r="K882" s="50"/>
    </row>
    <row r="883" spans="1:11" s="6" customFormat="1" ht="12.75">
      <c r="A883" s="133" t="s">
        <v>1759</v>
      </c>
      <c r="B883" s="133"/>
      <c r="C883" s="133"/>
      <c r="D883" s="133"/>
      <c r="E883" s="108"/>
      <c r="F883" s="109">
        <f>SUM(F884:F889)</f>
        <v>0</v>
      </c>
      <c r="G883" s="109">
        <f>SUM(G884:G889)</f>
        <v>0</v>
      </c>
      <c r="H883" s="109">
        <f>SUM(H884:H889)</f>
        <v>0</v>
      </c>
      <c r="I883" s="109">
        <f>SUM(I884:I889)</f>
        <v>0</v>
      </c>
      <c r="J883" s="117">
        <f t="shared" si="39"/>
        <v>0</v>
      </c>
      <c r="K883" s="111">
        <f>IF(J883&gt;E663,0,E663-J883)</f>
        <v>47</v>
      </c>
    </row>
    <row r="884" spans="1:11" s="6" customFormat="1" ht="12.75" outlineLevel="2">
      <c r="A884" s="84">
        <v>870</v>
      </c>
      <c r="B884" s="69" t="s">
        <v>1117</v>
      </c>
      <c r="C884" s="16">
        <v>6</v>
      </c>
      <c r="D884" s="69" t="s">
        <v>1009</v>
      </c>
      <c r="E884" s="46"/>
      <c r="F884" s="38"/>
      <c r="G884" s="38"/>
      <c r="H884" s="38"/>
      <c r="I884" s="38"/>
      <c r="J884" s="114">
        <f t="shared" si="39"/>
        <v>0</v>
      </c>
      <c r="K884" s="50"/>
    </row>
    <row r="885" spans="1:11" s="6" customFormat="1" ht="12.75" outlineLevel="2">
      <c r="A885" s="84">
        <v>880</v>
      </c>
      <c r="B885" s="69" t="s">
        <v>286</v>
      </c>
      <c r="C885" s="16">
        <v>6</v>
      </c>
      <c r="D885" s="69" t="s">
        <v>486</v>
      </c>
      <c r="E885" s="46"/>
      <c r="F885" s="38"/>
      <c r="G885" s="38"/>
      <c r="H885" s="38"/>
      <c r="I885" s="38"/>
      <c r="J885" s="114">
        <f t="shared" si="39"/>
        <v>0</v>
      </c>
      <c r="K885" s="50"/>
    </row>
    <row r="886" spans="1:11" s="6" customFormat="1" ht="12.75" outlineLevel="2">
      <c r="A886" s="84">
        <v>890</v>
      </c>
      <c r="B886" s="74" t="s">
        <v>1293</v>
      </c>
      <c r="C886" s="16">
        <v>6</v>
      </c>
      <c r="D886" s="69" t="s">
        <v>1009</v>
      </c>
      <c r="E886" s="46"/>
      <c r="F886" s="38"/>
      <c r="G886" s="38"/>
      <c r="H886" s="38"/>
      <c r="I886" s="38"/>
      <c r="J886" s="114">
        <f t="shared" si="39"/>
        <v>0</v>
      </c>
      <c r="K886" s="50"/>
    </row>
    <row r="887" spans="1:11" s="6" customFormat="1" ht="12.75" outlineLevel="2">
      <c r="A887" s="84">
        <v>875</v>
      </c>
      <c r="B887" s="69" t="s">
        <v>282</v>
      </c>
      <c r="C887" s="16">
        <v>6</v>
      </c>
      <c r="D887" s="69" t="s">
        <v>1009</v>
      </c>
      <c r="E887" s="46"/>
      <c r="F887" s="38"/>
      <c r="G887" s="38"/>
      <c r="H887" s="38"/>
      <c r="I887" s="38"/>
      <c r="J887" s="114">
        <f t="shared" si="39"/>
        <v>0</v>
      </c>
      <c r="K887" s="50"/>
    </row>
    <row r="888" spans="1:11" s="5" customFormat="1" ht="22.5" outlineLevel="2">
      <c r="A888" s="84">
        <v>885</v>
      </c>
      <c r="B888" s="69" t="s">
        <v>291</v>
      </c>
      <c r="C888" s="16">
        <v>6</v>
      </c>
      <c r="D888" s="69" t="s">
        <v>486</v>
      </c>
      <c r="E888" s="46"/>
      <c r="F888" s="38"/>
      <c r="G888" s="38"/>
      <c r="H888" s="38"/>
      <c r="I888" s="38"/>
      <c r="J888" s="114">
        <f t="shared" si="39"/>
        <v>0</v>
      </c>
      <c r="K888" s="50"/>
    </row>
    <row r="889" spans="1:11" s="5" customFormat="1" ht="12.75" outlineLevel="2">
      <c r="A889" s="87" t="s">
        <v>1193</v>
      </c>
      <c r="B889" s="70" t="s">
        <v>1657</v>
      </c>
      <c r="C889" s="18">
        <v>6</v>
      </c>
      <c r="D889" s="70" t="s">
        <v>1009</v>
      </c>
      <c r="E889" s="46"/>
      <c r="F889" s="38"/>
      <c r="G889" s="38"/>
      <c r="H889" s="38"/>
      <c r="I889" s="38"/>
      <c r="J889" s="114">
        <f t="shared" si="39"/>
        <v>0</v>
      </c>
      <c r="K889" s="50"/>
    </row>
    <row r="890" spans="1:11" s="6" customFormat="1" ht="12.75">
      <c r="A890" s="161" t="s">
        <v>35</v>
      </c>
      <c r="B890" s="162"/>
      <c r="C890" s="162"/>
      <c r="D890" s="163"/>
      <c r="E890" s="56" t="s">
        <v>464</v>
      </c>
      <c r="F890" s="39"/>
      <c r="G890" s="39"/>
      <c r="H890" s="39"/>
      <c r="I890" s="105" t="s">
        <v>1526</v>
      </c>
      <c r="J890" s="121">
        <f>SUM(J891,J904,J921,J954,J975,J977,J1008,J1020,J1041,J1059,J1083,J1090,J1107,J1118)</f>
        <v>355</v>
      </c>
      <c r="K890" s="129">
        <f>SUM(K891,K904,K921,K954,K975,K977,K1008,K1020,K1041,K1059,K1083,K1090,K1107,K1118)</f>
        <v>-33</v>
      </c>
    </row>
    <row r="891" spans="1:11" s="6" customFormat="1" ht="12.75">
      <c r="A891" s="133" t="s">
        <v>181</v>
      </c>
      <c r="B891" s="133"/>
      <c r="C891" s="133"/>
      <c r="D891" s="133"/>
      <c r="E891" s="108"/>
      <c r="F891" s="109">
        <f>SUM(F892:F903)</f>
        <v>0</v>
      </c>
      <c r="G891" s="109">
        <f>SUM(G892:G903)</f>
        <v>25</v>
      </c>
      <c r="H891" s="109">
        <f>SUM(H892:H903)</f>
        <v>0</v>
      </c>
      <c r="I891" s="109">
        <f>SUM(I892:I903)</f>
        <v>0</v>
      </c>
      <c r="J891" s="117">
        <f aca="true" t="shared" si="40" ref="J891:J921">SUM(F891:I891)</f>
        <v>25</v>
      </c>
      <c r="K891" s="111">
        <f>IF(J891&gt;E890,0,E890-J891)</f>
        <v>-2</v>
      </c>
    </row>
    <row r="892" spans="1:11" s="6" customFormat="1" ht="13.5" customHeight="1" outlineLevel="2">
      <c r="A892" s="88">
        <v>326</v>
      </c>
      <c r="B892" s="29" t="s">
        <v>12</v>
      </c>
      <c r="C892" s="16" t="s">
        <v>450</v>
      </c>
      <c r="D892" s="29" t="s">
        <v>486</v>
      </c>
      <c r="E892" s="45"/>
      <c r="F892" s="38"/>
      <c r="G892" s="38"/>
      <c r="H892" s="38"/>
      <c r="I892" s="38"/>
      <c r="J892" s="114">
        <f t="shared" si="40"/>
        <v>0</v>
      </c>
      <c r="K892" s="50"/>
    </row>
    <row r="893" spans="1:11" s="6" customFormat="1" ht="12.75" outlineLevel="2">
      <c r="A893" s="84">
        <v>381</v>
      </c>
      <c r="B893" s="69" t="s">
        <v>1492</v>
      </c>
      <c r="C893" s="16">
        <v>7</v>
      </c>
      <c r="D893" s="69" t="s">
        <v>486</v>
      </c>
      <c r="E893" s="46"/>
      <c r="F893" s="38"/>
      <c r="G893" s="38"/>
      <c r="H893" s="38"/>
      <c r="I893" s="38"/>
      <c r="J893" s="114">
        <f t="shared" si="40"/>
        <v>0</v>
      </c>
      <c r="K893" s="50"/>
    </row>
    <row r="894" spans="1:11" s="6" customFormat="1" ht="12.75" outlineLevel="2">
      <c r="A894" s="88">
        <v>335</v>
      </c>
      <c r="B894" s="29" t="s">
        <v>17</v>
      </c>
      <c r="C894" s="16" t="s">
        <v>450</v>
      </c>
      <c r="D894" s="29" t="s">
        <v>168</v>
      </c>
      <c r="E894" s="45"/>
      <c r="F894" s="38"/>
      <c r="G894" s="38">
        <v>24</v>
      </c>
      <c r="H894" s="38"/>
      <c r="I894" s="38"/>
      <c r="J894" s="114">
        <f t="shared" si="40"/>
        <v>24</v>
      </c>
      <c r="K894" s="50"/>
    </row>
    <row r="895" spans="1:11" s="5" customFormat="1" ht="12.75" outlineLevel="2">
      <c r="A895" s="84">
        <v>391</v>
      </c>
      <c r="B895" s="69" t="s">
        <v>1496</v>
      </c>
      <c r="C895" s="16">
        <v>7</v>
      </c>
      <c r="D895" s="69" t="s">
        <v>168</v>
      </c>
      <c r="E895" s="46"/>
      <c r="F895" s="38"/>
      <c r="G895" s="38"/>
      <c r="H895" s="38"/>
      <c r="I895" s="38"/>
      <c r="J895" s="114">
        <f t="shared" si="40"/>
        <v>0</v>
      </c>
      <c r="K895" s="50"/>
    </row>
    <row r="896" spans="1:11" s="5" customFormat="1" ht="12.75" outlineLevel="2">
      <c r="A896" s="83">
        <v>351</v>
      </c>
      <c r="B896" s="68" t="s">
        <v>1230</v>
      </c>
      <c r="C896" s="15">
        <v>7</v>
      </c>
      <c r="D896" s="68" t="s">
        <v>166</v>
      </c>
      <c r="E896" s="44"/>
      <c r="F896" s="38"/>
      <c r="G896" s="38"/>
      <c r="H896" s="38"/>
      <c r="I896" s="38"/>
      <c r="J896" s="114">
        <f t="shared" si="40"/>
        <v>0</v>
      </c>
      <c r="K896" s="50"/>
    </row>
    <row r="897" spans="1:11" s="5" customFormat="1" ht="22.5" outlineLevel="2">
      <c r="A897" s="88">
        <v>303</v>
      </c>
      <c r="B897" s="29" t="s">
        <v>720</v>
      </c>
      <c r="C897" s="16" t="s">
        <v>450</v>
      </c>
      <c r="D897" s="29" t="s">
        <v>166</v>
      </c>
      <c r="E897" s="45"/>
      <c r="F897" s="38"/>
      <c r="G897" s="38"/>
      <c r="H897" s="38"/>
      <c r="I897" s="38"/>
      <c r="J897" s="114">
        <f t="shared" si="40"/>
        <v>0</v>
      </c>
      <c r="K897" s="50"/>
    </row>
    <row r="898" spans="1:11" s="5" customFormat="1" ht="12.75" outlineLevel="2">
      <c r="A898" s="84">
        <v>396</v>
      </c>
      <c r="B898" s="69" t="s">
        <v>1498</v>
      </c>
      <c r="C898" s="16">
        <v>7</v>
      </c>
      <c r="D898" s="69" t="s">
        <v>293</v>
      </c>
      <c r="E898" s="46"/>
      <c r="F898" s="38"/>
      <c r="G898" s="38"/>
      <c r="H898" s="38"/>
      <c r="I898" s="38"/>
      <c r="J898" s="114">
        <f t="shared" si="40"/>
        <v>0</v>
      </c>
      <c r="K898" s="50"/>
    </row>
    <row r="899" spans="1:11" s="5" customFormat="1" ht="12.75" outlineLevel="2">
      <c r="A899" s="88">
        <v>314</v>
      </c>
      <c r="B899" s="29" t="s">
        <v>3</v>
      </c>
      <c r="C899" s="16" t="s">
        <v>450</v>
      </c>
      <c r="D899" s="29" t="s">
        <v>486</v>
      </c>
      <c r="E899" s="45"/>
      <c r="F899" s="38"/>
      <c r="G899" s="38"/>
      <c r="H899" s="38"/>
      <c r="I899" s="38"/>
      <c r="J899" s="114">
        <f t="shared" si="40"/>
        <v>0</v>
      </c>
      <c r="K899" s="50"/>
    </row>
    <row r="900" spans="1:11" s="5" customFormat="1" ht="12.75" outlineLevel="2">
      <c r="A900" s="84">
        <v>401</v>
      </c>
      <c r="B900" s="69" t="s">
        <v>1500</v>
      </c>
      <c r="C900" s="16">
        <v>7</v>
      </c>
      <c r="D900" s="69" t="s">
        <v>1413</v>
      </c>
      <c r="E900" s="46"/>
      <c r="F900" s="38"/>
      <c r="G900" s="38">
        <v>1</v>
      </c>
      <c r="H900" s="38"/>
      <c r="I900" s="38"/>
      <c r="J900" s="114">
        <f t="shared" si="40"/>
        <v>1</v>
      </c>
      <c r="K900" s="50"/>
    </row>
    <row r="901" spans="1:11" s="5" customFormat="1" ht="12.75" outlineLevel="2">
      <c r="A901" s="88">
        <v>313</v>
      </c>
      <c r="B901" s="29" t="s">
        <v>2</v>
      </c>
      <c r="C901" s="16" t="s">
        <v>450</v>
      </c>
      <c r="D901" s="29" t="s">
        <v>486</v>
      </c>
      <c r="E901" s="45"/>
      <c r="F901" s="38"/>
      <c r="G901" s="38"/>
      <c r="H901" s="38"/>
      <c r="I901" s="38"/>
      <c r="J901" s="114">
        <f t="shared" si="40"/>
        <v>0</v>
      </c>
      <c r="K901" s="50"/>
    </row>
    <row r="902" spans="1:11" s="5" customFormat="1" ht="12.75" outlineLevel="2">
      <c r="A902" s="84">
        <v>406</v>
      </c>
      <c r="B902" s="69" t="s">
        <v>1502</v>
      </c>
      <c r="C902" s="16">
        <v>7</v>
      </c>
      <c r="D902" s="69" t="s">
        <v>486</v>
      </c>
      <c r="E902" s="46"/>
      <c r="F902" s="38"/>
      <c r="G902" s="38"/>
      <c r="H902" s="38"/>
      <c r="I902" s="38"/>
      <c r="J902" s="114">
        <f t="shared" si="40"/>
        <v>0</v>
      </c>
      <c r="K902" s="50"/>
    </row>
    <row r="903" spans="1:11" s="6" customFormat="1" ht="12.75" outlineLevel="2">
      <c r="A903" s="87" t="s">
        <v>1148</v>
      </c>
      <c r="B903" s="70" t="s">
        <v>127</v>
      </c>
      <c r="C903" s="18">
        <v>7</v>
      </c>
      <c r="D903" s="70" t="s">
        <v>166</v>
      </c>
      <c r="E903" s="47"/>
      <c r="F903" s="38"/>
      <c r="G903" s="38"/>
      <c r="H903" s="38"/>
      <c r="I903" s="38"/>
      <c r="J903" s="114">
        <f t="shared" si="40"/>
        <v>0</v>
      </c>
      <c r="K903" s="50"/>
    </row>
    <row r="904" spans="1:11" s="6" customFormat="1" ht="12.75">
      <c r="A904" s="133" t="s">
        <v>1231</v>
      </c>
      <c r="B904" s="133"/>
      <c r="C904" s="133"/>
      <c r="D904" s="133"/>
      <c r="E904" s="108"/>
      <c r="F904" s="109">
        <f>SUM(F905:F920)</f>
        <v>37</v>
      </c>
      <c r="G904" s="109">
        <f>SUM(G905:G920)</f>
        <v>0</v>
      </c>
      <c r="H904" s="109">
        <f>SUM(H905:H920)</f>
        <v>0</v>
      </c>
      <c r="I904" s="109">
        <f>SUM(I905:I920)</f>
        <v>0</v>
      </c>
      <c r="J904" s="117">
        <f t="shared" si="40"/>
        <v>37</v>
      </c>
      <c r="K904" s="111">
        <f>IF(J904&gt;E890,0,E890-J904)</f>
        <v>-14</v>
      </c>
    </row>
    <row r="905" spans="1:11" s="6" customFormat="1" ht="22.5" outlineLevel="2">
      <c r="A905" s="84">
        <v>442</v>
      </c>
      <c r="B905" s="69" t="s">
        <v>352</v>
      </c>
      <c r="C905" s="16">
        <v>7</v>
      </c>
      <c r="D905" s="69" t="s">
        <v>293</v>
      </c>
      <c r="E905" s="46"/>
      <c r="F905" s="38"/>
      <c r="G905" s="38"/>
      <c r="H905" s="38"/>
      <c r="I905" s="38"/>
      <c r="J905" s="114">
        <f t="shared" si="40"/>
        <v>0</v>
      </c>
      <c r="K905" s="50"/>
    </row>
    <row r="906" spans="1:11" s="6" customFormat="1" ht="12.75" outlineLevel="2">
      <c r="A906" s="83">
        <v>376</v>
      </c>
      <c r="B906" s="68" t="s">
        <v>1232</v>
      </c>
      <c r="C906" s="15">
        <v>7</v>
      </c>
      <c r="D906" s="68" t="s">
        <v>166</v>
      </c>
      <c r="E906" s="44"/>
      <c r="F906" s="38"/>
      <c r="G906" s="38"/>
      <c r="H906" s="38"/>
      <c r="I906" s="38"/>
      <c r="J906" s="114">
        <f t="shared" si="40"/>
        <v>0</v>
      </c>
      <c r="K906" s="50"/>
    </row>
    <row r="907" spans="1:11" s="6" customFormat="1" ht="12.75" customHeight="1" outlineLevel="2">
      <c r="A907" s="88">
        <v>342</v>
      </c>
      <c r="B907" s="29" t="s">
        <v>22</v>
      </c>
      <c r="C907" s="16" t="s">
        <v>450</v>
      </c>
      <c r="D907" s="29" t="s">
        <v>166</v>
      </c>
      <c r="E907" s="45"/>
      <c r="F907" s="38"/>
      <c r="G907" s="38"/>
      <c r="H907" s="38"/>
      <c r="I907" s="38"/>
      <c r="J907" s="114">
        <f t="shared" si="40"/>
        <v>0</v>
      </c>
      <c r="K907" s="50"/>
    </row>
    <row r="908" spans="1:11" s="6" customFormat="1" ht="12.75" outlineLevel="2">
      <c r="A908" s="84">
        <v>416</v>
      </c>
      <c r="B908" s="69" t="s">
        <v>881</v>
      </c>
      <c r="C908" s="16">
        <v>7</v>
      </c>
      <c r="D908" s="69" t="s">
        <v>168</v>
      </c>
      <c r="E908" s="46"/>
      <c r="F908" s="38"/>
      <c r="G908" s="38"/>
      <c r="H908" s="38"/>
      <c r="I908" s="38"/>
      <c r="J908" s="114">
        <f t="shared" si="40"/>
        <v>0</v>
      </c>
      <c r="K908" s="50"/>
    </row>
    <row r="909" spans="1:11" s="6" customFormat="1" ht="12.75" outlineLevel="2">
      <c r="A909" s="88">
        <v>368</v>
      </c>
      <c r="B909" s="29" t="s">
        <v>93</v>
      </c>
      <c r="C909" s="16" t="s">
        <v>450</v>
      </c>
      <c r="D909" s="29" t="s">
        <v>168</v>
      </c>
      <c r="E909" s="45"/>
      <c r="F909" s="38"/>
      <c r="G909" s="38"/>
      <c r="H909" s="38"/>
      <c r="I909" s="38"/>
      <c r="J909" s="114">
        <f t="shared" si="40"/>
        <v>0</v>
      </c>
      <c r="K909" s="50"/>
    </row>
    <row r="910" spans="1:11" s="6" customFormat="1" ht="12.75" outlineLevel="2">
      <c r="A910" s="84">
        <v>421</v>
      </c>
      <c r="B910" s="69" t="s">
        <v>883</v>
      </c>
      <c r="C910" s="16">
        <v>7</v>
      </c>
      <c r="D910" s="69" t="s">
        <v>486</v>
      </c>
      <c r="E910" s="46"/>
      <c r="F910" s="38"/>
      <c r="G910" s="38"/>
      <c r="H910" s="38"/>
      <c r="I910" s="38"/>
      <c r="J910" s="114">
        <f t="shared" si="40"/>
        <v>0</v>
      </c>
      <c r="K910" s="50"/>
    </row>
    <row r="911" spans="1:11" s="6" customFormat="1" ht="12.75" outlineLevel="2">
      <c r="A911" s="88">
        <v>349</v>
      </c>
      <c r="B911" s="29" t="s">
        <v>754</v>
      </c>
      <c r="C911" s="16" t="s">
        <v>450</v>
      </c>
      <c r="D911" s="29" t="s">
        <v>486</v>
      </c>
      <c r="E911" s="45"/>
      <c r="F911" s="38"/>
      <c r="G911" s="38"/>
      <c r="H911" s="38"/>
      <c r="I911" s="38"/>
      <c r="J911" s="114">
        <f t="shared" si="40"/>
        <v>0</v>
      </c>
      <c r="K911" s="50"/>
    </row>
    <row r="912" spans="1:11" s="6" customFormat="1" ht="12.75" outlineLevel="2">
      <c r="A912" s="84">
        <v>427</v>
      </c>
      <c r="B912" s="68" t="s">
        <v>472</v>
      </c>
      <c r="C912" s="15">
        <v>7</v>
      </c>
      <c r="D912" s="68" t="s">
        <v>486</v>
      </c>
      <c r="E912" s="44"/>
      <c r="F912" s="38"/>
      <c r="G912" s="38"/>
      <c r="H912" s="38"/>
      <c r="I912" s="38"/>
      <c r="J912" s="114">
        <f t="shared" si="40"/>
        <v>0</v>
      </c>
      <c r="K912" s="50"/>
    </row>
    <row r="913" spans="1:11" s="5" customFormat="1" ht="12.75" outlineLevel="2">
      <c r="A913" s="84">
        <v>432</v>
      </c>
      <c r="B913" s="68" t="s">
        <v>345</v>
      </c>
      <c r="C913" s="15">
        <v>7</v>
      </c>
      <c r="D913" s="68" t="s">
        <v>486</v>
      </c>
      <c r="E913" s="44"/>
      <c r="F913" s="38"/>
      <c r="G913" s="38"/>
      <c r="H913" s="38"/>
      <c r="I913" s="38"/>
      <c r="J913" s="114">
        <f t="shared" si="40"/>
        <v>0</v>
      </c>
      <c r="K913" s="50"/>
    </row>
    <row r="914" spans="1:11" s="5" customFormat="1" ht="12.75" outlineLevel="2">
      <c r="A914" s="84">
        <v>437</v>
      </c>
      <c r="B914" s="69" t="s">
        <v>348</v>
      </c>
      <c r="C914" s="16">
        <v>7</v>
      </c>
      <c r="D914" s="69" t="s">
        <v>1413</v>
      </c>
      <c r="E914" s="46"/>
      <c r="F914" s="38">
        <v>37</v>
      </c>
      <c r="G914" s="38"/>
      <c r="H914" s="38"/>
      <c r="I914" s="38"/>
      <c r="J914" s="114">
        <f t="shared" si="40"/>
        <v>37</v>
      </c>
      <c r="K914" s="50"/>
    </row>
    <row r="915" spans="1:11" s="5" customFormat="1" ht="12.75" outlineLevel="2">
      <c r="A915" s="88">
        <v>363</v>
      </c>
      <c r="B915" s="29" t="s">
        <v>88</v>
      </c>
      <c r="C915" s="16" t="s">
        <v>450</v>
      </c>
      <c r="D915" s="29" t="s">
        <v>293</v>
      </c>
      <c r="E915" s="45"/>
      <c r="F915" s="38"/>
      <c r="G915" s="38"/>
      <c r="H915" s="38"/>
      <c r="I915" s="38"/>
      <c r="J915" s="114">
        <f t="shared" si="40"/>
        <v>0</v>
      </c>
      <c r="K915" s="50"/>
    </row>
    <row r="916" spans="1:155" s="1" customFormat="1" ht="12.75" outlineLevel="2">
      <c r="A916" s="93">
        <v>64</v>
      </c>
      <c r="B916" s="70" t="s">
        <v>964</v>
      </c>
      <c r="C916" s="24">
        <v>7</v>
      </c>
      <c r="D916" s="70" t="s">
        <v>486</v>
      </c>
      <c r="E916" s="47"/>
      <c r="F916" s="38"/>
      <c r="G916" s="38"/>
      <c r="H916" s="38"/>
      <c r="I916" s="38"/>
      <c r="J916" s="114">
        <f t="shared" si="40"/>
        <v>0</v>
      </c>
      <c r="K916" s="50"/>
      <c r="L916" s="2"/>
      <c r="N916" s="2"/>
      <c r="O916" s="4"/>
      <c r="P916" s="2"/>
      <c r="R916" s="2"/>
      <c r="T916" s="2"/>
      <c r="V916" s="2"/>
      <c r="X916" s="2"/>
      <c r="Z916" s="2"/>
      <c r="AB916" s="2"/>
      <c r="AD916" s="2"/>
      <c r="AF916" s="2"/>
      <c r="AH916" s="2"/>
      <c r="AJ916" s="2"/>
      <c r="AL916" s="2"/>
      <c r="AN916" s="2"/>
      <c r="AP916" s="2"/>
      <c r="AR916" s="2"/>
      <c r="AT916" s="2"/>
      <c r="AV916" s="2"/>
      <c r="AX916" s="2"/>
      <c r="AZ916" s="2"/>
      <c r="BB916" s="2"/>
      <c r="BD916" s="2"/>
      <c r="BF916" s="2"/>
      <c r="BH916" s="2"/>
      <c r="BJ916" s="2"/>
      <c r="BL916" s="2"/>
      <c r="BN916" s="2"/>
      <c r="BP916" s="3"/>
      <c r="BR916" s="3"/>
      <c r="BT916" s="3"/>
      <c r="BV916" s="3"/>
      <c r="BX916" s="3"/>
      <c r="BZ916" s="3"/>
      <c r="CB916" s="3"/>
      <c r="CD916" s="3"/>
      <c r="CF916" s="3"/>
      <c r="CH916" s="3"/>
      <c r="CJ916" s="3"/>
      <c r="CL916" s="3"/>
      <c r="CN916" s="3"/>
      <c r="CP916" s="3"/>
      <c r="CR916" s="3"/>
      <c r="CT916" s="3"/>
      <c r="CV916" s="3"/>
      <c r="CX916" s="3"/>
      <c r="CZ916" s="3"/>
      <c r="DB916" s="3"/>
      <c r="DD916" s="3"/>
      <c r="DF916" s="3"/>
      <c r="DH916" s="3"/>
      <c r="DJ916" s="3"/>
      <c r="DL916" s="3"/>
      <c r="DN916" s="3"/>
      <c r="DP916" s="3"/>
      <c r="DR916" s="3"/>
      <c r="DT916" s="3"/>
      <c r="DV916" s="3"/>
      <c r="DX916" s="3"/>
      <c r="DZ916" s="3"/>
      <c r="EB916" s="3"/>
      <c r="ED916" s="3"/>
      <c r="EF916" s="3"/>
      <c r="EH916" s="3"/>
      <c r="EJ916" s="3"/>
      <c r="EL916" s="3"/>
      <c r="EN916" s="3"/>
      <c r="EP916" s="3"/>
      <c r="ER916" s="3"/>
      <c r="ET916" s="3"/>
      <c r="EV916" s="3"/>
      <c r="EX916" s="3"/>
      <c r="EY916" s="3"/>
    </row>
    <row r="917" spans="1:155" s="1" customFormat="1" ht="22.5" outlineLevel="2">
      <c r="A917" s="93">
        <v>59</v>
      </c>
      <c r="B917" s="71" t="s">
        <v>1351</v>
      </c>
      <c r="C917" s="21">
        <v>7</v>
      </c>
      <c r="D917" s="71" t="s">
        <v>1053</v>
      </c>
      <c r="E917" s="48"/>
      <c r="F917" s="38"/>
      <c r="G917" s="38"/>
      <c r="H917" s="38"/>
      <c r="I917" s="38"/>
      <c r="J917" s="114">
        <f t="shared" si="40"/>
        <v>0</v>
      </c>
      <c r="K917" s="50"/>
      <c r="L917" s="2"/>
      <c r="N917" s="2"/>
      <c r="P917" s="2"/>
      <c r="R917" s="2"/>
      <c r="T917" s="2"/>
      <c r="V917" s="2"/>
      <c r="X917" s="2"/>
      <c r="Z917" s="2"/>
      <c r="AB917" s="2"/>
      <c r="AD917" s="2"/>
      <c r="AF917" s="2"/>
      <c r="AH917" s="2"/>
      <c r="AJ917" s="2"/>
      <c r="AL917" s="2"/>
      <c r="AN917" s="2"/>
      <c r="AP917" s="2"/>
      <c r="AR917" s="2"/>
      <c r="AT917" s="2"/>
      <c r="AV917" s="2"/>
      <c r="AX917" s="2"/>
      <c r="AZ917" s="2"/>
      <c r="BB917" s="2"/>
      <c r="BD917" s="2"/>
      <c r="BF917" s="2"/>
      <c r="BH917" s="2"/>
      <c r="BJ917" s="2"/>
      <c r="BL917" s="2"/>
      <c r="BN917" s="2"/>
      <c r="BP917" s="3"/>
      <c r="BR917" s="3"/>
      <c r="BT917" s="3"/>
      <c r="BV917" s="3"/>
      <c r="BX917" s="3"/>
      <c r="BZ917" s="3"/>
      <c r="CB917" s="3"/>
      <c r="CD917" s="3"/>
      <c r="CF917" s="3"/>
      <c r="CH917" s="3"/>
      <c r="CJ917" s="3"/>
      <c r="CL917" s="3"/>
      <c r="CN917" s="3"/>
      <c r="CP917" s="3"/>
      <c r="CR917" s="3"/>
      <c r="CT917" s="3"/>
      <c r="CV917" s="3"/>
      <c r="CX917" s="3"/>
      <c r="CZ917" s="3"/>
      <c r="DB917" s="3"/>
      <c r="DD917" s="3"/>
      <c r="DF917" s="3"/>
      <c r="DH917" s="3"/>
      <c r="DJ917" s="3"/>
      <c r="DL917" s="3"/>
      <c r="DN917" s="3"/>
      <c r="DP917" s="3"/>
      <c r="DR917" s="3"/>
      <c r="DT917" s="3"/>
      <c r="DV917" s="3"/>
      <c r="DX917" s="3"/>
      <c r="DZ917" s="3"/>
      <c r="EB917" s="3"/>
      <c r="ED917" s="3"/>
      <c r="EF917" s="3"/>
      <c r="EH917" s="3"/>
      <c r="EJ917" s="3"/>
      <c r="EL917" s="3"/>
      <c r="EN917" s="3"/>
      <c r="EP917" s="3"/>
      <c r="ER917" s="3"/>
      <c r="ET917" s="3"/>
      <c r="EV917" s="3"/>
      <c r="EX917" s="3"/>
      <c r="EY917" s="3"/>
    </row>
    <row r="918" spans="1:155" s="4" customFormat="1" ht="22.5" outlineLevel="2">
      <c r="A918" s="93">
        <v>63</v>
      </c>
      <c r="B918" s="71" t="s">
        <v>1522</v>
      </c>
      <c r="C918" s="21">
        <v>7</v>
      </c>
      <c r="D918" s="71" t="s">
        <v>168</v>
      </c>
      <c r="E918" s="48"/>
      <c r="F918" s="38"/>
      <c r="G918" s="38"/>
      <c r="H918" s="38"/>
      <c r="I918" s="38"/>
      <c r="J918" s="114">
        <f t="shared" si="40"/>
        <v>0</v>
      </c>
      <c r="K918" s="50"/>
      <c r="L918" s="2"/>
      <c r="N918" s="2"/>
      <c r="O918" s="1"/>
      <c r="P918" s="2"/>
      <c r="R918" s="2"/>
      <c r="T918" s="2"/>
      <c r="V918" s="2"/>
      <c r="X918" s="2"/>
      <c r="Z918" s="2"/>
      <c r="AB918" s="2"/>
      <c r="AD918" s="2"/>
      <c r="AF918" s="2"/>
      <c r="AH918" s="2"/>
      <c r="AJ918" s="2"/>
      <c r="AL918" s="2"/>
      <c r="AN918" s="2"/>
      <c r="AP918" s="2"/>
      <c r="AQ918" s="1"/>
      <c r="AR918" s="2"/>
      <c r="AT918" s="2"/>
      <c r="AV918" s="2"/>
      <c r="AX918" s="2"/>
      <c r="AZ918" s="2"/>
      <c r="BB918" s="2"/>
      <c r="BD918" s="2"/>
      <c r="BF918" s="2"/>
      <c r="BH918" s="2"/>
      <c r="BJ918" s="2"/>
      <c r="BL918" s="2"/>
      <c r="BN918" s="2"/>
      <c r="BP918" s="3"/>
      <c r="BR918" s="3"/>
      <c r="BT918" s="3"/>
      <c r="BV918" s="3"/>
      <c r="BX918" s="3"/>
      <c r="BZ918" s="3"/>
      <c r="CB918" s="3"/>
      <c r="CD918" s="3"/>
      <c r="CF918" s="3"/>
      <c r="CH918" s="3"/>
      <c r="CJ918" s="3"/>
      <c r="CL918" s="3"/>
      <c r="CN918" s="3"/>
      <c r="CP918" s="3"/>
      <c r="CR918" s="3"/>
      <c r="CT918" s="3"/>
      <c r="CV918" s="3"/>
      <c r="CX918" s="3"/>
      <c r="CZ918" s="3"/>
      <c r="DB918" s="3"/>
      <c r="DD918" s="3"/>
      <c r="DF918" s="3"/>
      <c r="DH918" s="3"/>
      <c r="DJ918" s="3"/>
      <c r="DL918" s="3"/>
      <c r="DN918" s="3"/>
      <c r="DP918" s="3"/>
      <c r="DR918" s="3"/>
      <c r="DT918" s="3"/>
      <c r="DV918" s="3"/>
      <c r="DX918" s="3"/>
      <c r="DZ918" s="3"/>
      <c r="EB918" s="3"/>
      <c r="ED918" s="3"/>
      <c r="EF918" s="3"/>
      <c r="EH918" s="3"/>
      <c r="EJ918" s="3"/>
      <c r="EL918" s="3"/>
      <c r="EN918" s="3"/>
      <c r="EP918" s="3"/>
      <c r="ER918" s="3"/>
      <c r="ET918" s="3"/>
      <c r="EV918" s="3"/>
      <c r="EX918" s="3"/>
      <c r="EY918" s="3"/>
    </row>
    <row r="919" spans="1:155" s="1" customFormat="1" ht="12.75" outlineLevel="2">
      <c r="A919" s="93">
        <v>67</v>
      </c>
      <c r="B919" s="71" t="s">
        <v>516</v>
      </c>
      <c r="C919" s="21">
        <v>7</v>
      </c>
      <c r="D919" s="71" t="s">
        <v>1053</v>
      </c>
      <c r="E919" s="48"/>
      <c r="F919" s="38"/>
      <c r="G919" s="38"/>
      <c r="H919" s="38"/>
      <c r="I919" s="38"/>
      <c r="J919" s="114">
        <f t="shared" si="40"/>
        <v>0</v>
      </c>
      <c r="K919" s="50"/>
      <c r="L919" s="2"/>
      <c r="N919" s="2"/>
      <c r="P919" s="2"/>
      <c r="R919" s="2"/>
      <c r="T919" s="2"/>
      <c r="V919" s="2"/>
      <c r="X919" s="2"/>
      <c r="Z919" s="2"/>
      <c r="AB919" s="2"/>
      <c r="AD919" s="2"/>
      <c r="AF919" s="2"/>
      <c r="AH919" s="2"/>
      <c r="AJ919" s="2"/>
      <c r="AL919" s="2"/>
      <c r="AN919" s="2"/>
      <c r="AP919" s="2"/>
      <c r="AR919" s="2"/>
      <c r="AT919" s="2"/>
      <c r="AV919" s="2"/>
      <c r="AX919" s="2"/>
      <c r="AZ919" s="2"/>
      <c r="BB919" s="2"/>
      <c r="BD919" s="2"/>
      <c r="BF919" s="2"/>
      <c r="BH919" s="2"/>
      <c r="BJ919" s="2"/>
      <c r="BL919" s="2"/>
      <c r="BN919" s="2"/>
      <c r="BP919" s="3"/>
      <c r="BR919" s="3"/>
      <c r="BT919" s="3"/>
      <c r="BV919" s="3"/>
      <c r="BX919" s="3"/>
      <c r="BZ919" s="3"/>
      <c r="CB919" s="3"/>
      <c r="CD919" s="3"/>
      <c r="CF919" s="3"/>
      <c r="CH919" s="3"/>
      <c r="CJ919" s="3"/>
      <c r="CL919" s="3"/>
      <c r="CN919" s="3"/>
      <c r="CP919" s="3"/>
      <c r="CR919" s="3"/>
      <c r="CT919" s="3"/>
      <c r="CV919" s="3"/>
      <c r="CX919" s="3"/>
      <c r="CZ919" s="3"/>
      <c r="DB919" s="3"/>
      <c r="DD919" s="3"/>
      <c r="DF919" s="3"/>
      <c r="DH919" s="3"/>
      <c r="DJ919" s="3"/>
      <c r="DL919" s="3"/>
      <c r="DN919" s="3"/>
      <c r="DP919" s="3"/>
      <c r="DR919" s="3"/>
      <c r="DT919" s="3"/>
      <c r="DV919" s="3"/>
      <c r="DX919" s="3"/>
      <c r="DZ919" s="3"/>
      <c r="EB919" s="3"/>
      <c r="ED919" s="3"/>
      <c r="EF919" s="3"/>
      <c r="EH919" s="3"/>
      <c r="EJ919" s="3"/>
      <c r="EL919" s="3"/>
      <c r="EN919" s="3"/>
      <c r="EP919" s="3"/>
      <c r="ER919" s="3"/>
      <c r="ET919" s="3"/>
      <c r="EV919" s="3"/>
      <c r="EX919" s="3"/>
      <c r="EY919" s="3"/>
    </row>
    <row r="920" spans="1:155" s="1" customFormat="1" ht="22.5" outlineLevel="2">
      <c r="A920" s="93">
        <v>75</v>
      </c>
      <c r="B920" s="70" t="s">
        <v>147</v>
      </c>
      <c r="C920" s="24">
        <v>7</v>
      </c>
      <c r="D920" s="70" t="s">
        <v>168</v>
      </c>
      <c r="E920" s="47"/>
      <c r="F920" s="38"/>
      <c r="G920" s="38"/>
      <c r="H920" s="38"/>
      <c r="I920" s="38"/>
      <c r="J920" s="114">
        <f t="shared" si="40"/>
        <v>0</v>
      </c>
      <c r="K920" s="50"/>
      <c r="L920" s="2"/>
      <c r="N920" s="2"/>
      <c r="P920" s="2"/>
      <c r="R920" s="2"/>
      <c r="T920" s="2"/>
      <c r="V920" s="2"/>
      <c r="X920" s="2"/>
      <c r="Z920" s="2"/>
      <c r="AB920" s="2"/>
      <c r="AD920" s="2"/>
      <c r="AF920" s="2"/>
      <c r="AH920" s="2"/>
      <c r="AJ920" s="2"/>
      <c r="AL920" s="2"/>
      <c r="AN920" s="2"/>
      <c r="AP920" s="2"/>
      <c r="AR920" s="2"/>
      <c r="AT920" s="2"/>
      <c r="AV920" s="2"/>
      <c r="AX920" s="2"/>
      <c r="AZ920" s="2"/>
      <c r="BB920" s="2"/>
      <c r="BD920" s="2"/>
      <c r="BF920" s="2"/>
      <c r="BH920" s="2"/>
      <c r="BJ920" s="2"/>
      <c r="BL920" s="2"/>
      <c r="BN920" s="2"/>
      <c r="BP920" s="3"/>
      <c r="BR920" s="3"/>
      <c r="BT920" s="3"/>
      <c r="BV920" s="3"/>
      <c r="BX920" s="3"/>
      <c r="BZ920" s="3"/>
      <c r="CB920" s="3"/>
      <c r="CD920" s="3"/>
      <c r="CF920" s="3"/>
      <c r="CH920" s="3"/>
      <c r="CJ920" s="3"/>
      <c r="CL920" s="3"/>
      <c r="CN920" s="3"/>
      <c r="CP920" s="3"/>
      <c r="CR920" s="3"/>
      <c r="CT920" s="3"/>
      <c r="CV920" s="3"/>
      <c r="CX920" s="3"/>
      <c r="CZ920" s="3"/>
      <c r="DB920" s="3"/>
      <c r="DD920" s="3"/>
      <c r="DF920" s="3"/>
      <c r="DH920" s="3"/>
      <c r="DJ920" s="3"/>
      <c r="DL920" s="3"/>
      <c r="DN920" s="3"/>
      <c r="DP920" s="3"/>
      <c r="DR920" s="3"/>
      <c r="DT920" s="3"/>
      <c r="DV920" s="3"/>
      <c r="DX920" s="3"/>
      <c r="DZ920" s="3"/>
      <c r="EB920" s="3"/>
      <c r="ED920" s="3"/>
      <c r="EF920" s="3"/>
      <c r="EH920" s="3"/>
      <c r="EJ920" s="3"/>
      <c r="EL920" s="3"/>
      <c r="EN920" s="3"/>
      <c r="EP920" s="3"/>
      <c r="ER920" s="3"/>
      <c r="ET920" s="3"/>
      <c r="EV920" s="3"/>
      <c r="EX920" s="3"/>
      <c r="EY920" s="3"/>
    </row>
    <row r="921" spans="1:11" s="6" customFormat="1" ht="12.75">
      <c r="A921" s="133" t="s">
        <v>208</v>
      </c>
      <c r="B921" s="133"/>
      <c r="C921" s="133"/>
      <c r="D921" s="133"/>
      <c r="E921" s="108"/>
      <c r="F921" s="109">
        <f>SUM(F922:F953)</f>
        <v>0</v>
      </c>
      <c r="G921" s="109">
        <f>SUM(G922:G953)</f>
        <v>0</v>
      </c>
      <c r="H921" s="109">
        <f>SUM(H922:H953)</f>
        <v>0</v>
      </c>
      <c r="I921" s="109">
        <f>SUM(I922:I953)</f>
        <v>0</v>
      </c>
      <c r="J921" s="117">
        <f t="shared" si="40"/>
        <v>0</v>
      </c>
      <c r="K921" s="111">
        <f>IF(J921&gt;E890,0,E890-J921)</f>
        <v>23</v>
      </c>
    </row>
    <row r="922" spans="1:11" s="6" customFormat="1" ht="12.75" outlineLevel="2">
      <c r="A922" s="84">
        <v>447</v>
      </c>
      <c r="B922" s="69" t="s">
        <v>355</v>
      </c>
      <c r="C922" s="16">
        <v>7</v>
      </c>
      <c r="D922" s="69" t="s">
        <v>486</v>
      </c>
      <c r="E922" s="46"/>
      <c r="F922" s="38"/>
      <c r="G922" s="38"/>
      <c r="H922" s="38"/>
      <c r="I922" s="38"/>
      <c r="J922" s="114">
        <f aca="true" t="shared" si="41" ref="J922:J943">SUM(F922:I922)</f>
        <v>0</v>
      </c>
      <c r="K922" s="50"/>
    </row>
    <row r="923" spans="1:11" s="6" customFormat="1" ht="12.75" outlineLevel="2">
      <c r="A923" s="84">
        <v>461</v>
      </c>
      <c r="B923" s="69" t="s">
        <v>355</v>
      </c>
      <c r="C923" s="16">
        <v>7</v>
      </c>
      <c r="D923" s="69" t="s">
        <v>168</v>
      </c>
      <c r="E923" s="46"/>
      <c r="F923" s="38"/>
      <c r="G923" s="38"/>
      <c r="H923" s="38"/>
      <c r="I923" s="38"/>
      <c r="J923" s="114">
        <f t="shared" si="41"/>
        <v>0</v>
      </c>
      <c r="K923" s="50"/>
    </row>
    <row r="924" spans="1:11" s="6" customFormat="1" ht="12.75" outlineLevel="2">
      <c r="A924" s="88">
        <v>388</v>
      </c>
      <c r="B924" s="29" t="s">
        <v>106</v>
      </c>
      <c r="C924" s="16" t="s">
        <v>450</v>
      </c>
      <c r="D924" s="29" t="s">
        <v>486</v>
      </c>
      <c r="E924" s="45"/>
      <c r="F924" s="38"/>
      <c r="G924" s="38"/>
      <c r="H924" s="38"/>
      <c r="I924" s="38"/>
      <c r="J924" s="114">
        <f t="shared" si="41"/>
        <v>0</v>
      </c>
      <c r="K924" s="50"/>
    </row>
    <row r="925" spans="1:11" s="6" customFormat="1" ht="12.75" outlineLevel="2">
      <c r="A925" s="88">
        <v>447</v>
      </c>
      <c r="B925" s="29" t="s">
        <v>1602</v>
      </c>
      <c r="C925" s="16" t="s">
        <v>450</v>
      </c>
      <c r="D925" s="29" t="s">
        <v>168</v>
      </c>
      <c r="E925" s="45"/>
      <c r="F925" s="38"/>
      <c r="G925" s="38"/>
      <c r="H925" s="38"/>
      <c r="I925" s="38"/>
      <c r="J925" s="114">
        <f t="shared" si="41"/>
        <v>0</v>
      </c>
      <c r="K925" s="50"/>
    </row>
    <row r="926" spans="1:11" s="6" customFormat="1" ht="12.75" outlineLevel="2">
      <c r="A926" s="84">
        <v>451</v>
      </c>
      <c r="B926" s="69" t="s">
        <v>1680</v>
      </c>
      <c r="C926" s="16">
        <v>7</v>
      </c>
      <c r="D926" s="69" t="s">
        <v>1678</v>
      </c>
      <c r="E926" s="46"/>
      <c r="F926" s="38"/>
      <c r="G926" s="38"/>
      <c r="H926" s="38"/>
      <c r="I926" s="38"/>
      <c r="J926" s="114">
        <f t="shared" si="41"/>
        <v>0</v>
      </c>
      <c r="K926" s="50"/>
    </row>
    <row r="927" spans="1:11" s="6" customFormat="1" ht="12.75" outlineLevel="2">
      <c r="A927" s="84">
        <v>495</v>
      </c>
      <c r="B927" s="69" t="s">
        <v>377</v>
      </c>
      <c r="C927" s="16">
        <v>7</v>
      </c>
      <c r="D927" s="69" t="s">
        <v>168</v>
      </c>
      <c r="E927" s="46"/>
      <c r="F927" s="38"/>
      <c r="G927" s="38"/>
      <c r="H927" s="38"/>
      <c r="I927" s="38"/>
      <c r="J927" s="114">
        <f t="shared" si="41"/>
        <v>0</v>
      </c>
      <c r="K927" s="50"/>
    </row>
    <row r="928" spans="1:11" s="6" customFormat="1" ht="12.75" outlineLevel="2">
      <c r="A928" s="84">
        <v>456</v>
      </c>
      <c r="B928" s="68" t="s">
        <v>357</v>
      </c>
      <c r="C928" s="15">
        <v>7</v>
      </c>
      <c r="D928" s="68" t="s">
        <v>168</v>
      </c>
      <c r="E928" s="44"/>
      <c r="F928" s="38"/>
      <c r="G928" s="38"/>
      <c r="H928" s="38"/>
      <c r="I928" s="38"/>
      <c r="J928" s="114">
        <f t="shared" si="41"/>
        <v>0</v>
      </c>
      <c r="K928" s="50"/>
    </row>
    <row r="929" spans="1:11" s="6" customFormat="1" ht="12.75" outlineLevel="2">
      <c r="A929" s="84">
        <v>500</v>
      </c>
      <c r="B929" s="69" t="s">
        <v>380</v>
      </c>
      <c r="C929" s="16">
        <v>7</v>
      </c>
      <c r="D929" s="69" t="s">
        <v>168</v>
      </c>
      <c r="E929" s="46"/>
      <c r="F929" s="38"/>
      <c r="G929" s="38"/>
      <c r="H929" s="38"/>
      <c r="I929" s="38"/>
      <c r="J929" s="114">
        <f t="shared" si="41"/>
        <v>0</v>
      </c>
      <c r="K929" s="50"/>
    </row>
    <row r="930" spans="1:11" s="6" customFormat="1" ht="12.75" outlineLevel="2">
      <c r="A930" s="84">
        <v>467</v>
      </c>
      <c r="B930" s="69" t="s">
        <v>361</v>
      </c>
      <c r="C930" s="16">
        <v>7</v>
      </c>
      <c r="D930" s="69" t="s">
        <v>1678</v>
      </c>
      <c r="E930" s="46"/>
      <c r="F930" s="38"/>
      <c r="G930" s="38"/>
      <c r="H930" s="38"/>
      <c r="I930" s="38"/>
      <c r="J930" s="114">
        <f t="shared" si="41"/>
        <v>0</v>
      </c>
      <c r="K930" s="50"/>
    </row>
    <row r="931" spans="1:11" s="6" customFormat="1" ht="12.75" outlineLevel="2">
      <c r="A931" s="88">
        <v>434</v>
      </c>
      <c r="B931" s="29" t="s">
        <v>1596</v>
      </c>
      <c r="C931" s="16" t="s">
        <v>450</v>
      </c>
      <c r="D931" s="29" t="s">
        <v>203</v>
      </c>
      <c r="E931" s="45"/>
      <c r="F931" s="38"/>
      <c r="G931" s="38"/>
      <c r="H931" s="38"/>
      <c r="I931" s="38"/>
      <c r="J931" s="114">
        <f t="shared" si="41"/>
        <v>0</v>
      </c>
      <c r="K931" s="50"/>
    </row>
    <row r="932" spans="1:11" s="6" customFormat="1" ht="12.75" outlineLevel="2">
      <c r="A932" s="88">
        <v>412</v>
      </c>
      <c r="B932" s="29" t="s">
        <v>47</v>
      </c>
      <c r="C932" s="16" t="s">
        <v>450</v>
      </c>
      <c r="D932" s="29" t="s">
        <v>1737</v>
      </c>
      <c r="E932" s="45"/>
      <c r="F932" s="38"/>
      <c r="G932" s="38"/>
      <c r="H932" s="38"/>
      <c r="I932" s="38"/>
      <c r="J932" s="114">
        <f t="shared" si="41"/>
        <v>0</v>
      </c>
      <c r="K932" s="50"/>
    </row>
    <row r="933" spans="1:11" s="5" customFormat="1" ht="12.75" outlineLevel="2">
      <c r="A933" s="84">
        <v>473</v>
      </c>
      <c r="B933" s="69" t="s">
        <v>366</v>
      </c>
      <c r="C933" s="16">
        <v>7</v>
      </c>
      <c r="D933" s="69" t="s">
        <v>1678</v>
      </c>
      <c r="E933" s="46"/>
      <c r="F933" s="38"/>
      <c r="G933" s="38"/>
      <c r="H933" s="38"/>
      <c r="I933" s="38"/>
      <c r="J933" s="114">
        <f t="shared" si="41"/>
        <v>0</v>
      </c>
      <c r="K933" s="50"/>
    </row>
    <row r="934" spans="1:11" s="5" customFormat="1" ht="12.75" outlineLevel="2">
      <c r="A934" s="84">
        <v>489</v>
      </c>
      <c r="B934" s="69" t="s">
        <v>372</v>
      </c>
      <c r="C934" s="16">
        <v>7</v>
      </c>
      <c r="D934" s="69" t="s">
        <v>168</v>
      </c>
      <c r="E934" s="46"/>
      <c r="F934" s="38"/>
      <c r="G934" s="38"/>
      <c r="H934" s="38"/>
      <c r="I934" s="38"/>
      <c r="J934" s="114">
        <f t="shared" si="41"/>
        <v>0</v>
      </c>
      <c r="K934" s="50"/>
    </row>
    <row r="935" spans="1:11" s="5" customFormat="1" ht="12.75" outlineLevel="2">
      <c r="A935" s="84">
        <v>479</v>
      </c>
      <c r="B935" s="69" t="s">
        <v>368</v>
      </c>
      <c r="C935" s="16">
        <v>7</v>
      </c>
      <c r="D935" s="69" t="s">
        <v>168</v>
      </c>
      <c r="E935" s="46"/>
      <c r="F935" s="38"/>
      <c r="G935" s="38"/>
      <c r="H935" s="38"/>
      <c r="I935" s="38"/>
      <c r="J935" s="114">
        <f t="shared" si="41"/>
        <v>0</v>
      </c>
      <c r="K935" s="50"/>
    </row>
    <row r="936" spans="1:11" s="5" customFormat="1" ht="12.75" outlineLevel="2">
      <c r="A936" s="84">
        <v>509</v>
      </c>
      <c r="B936" s="69" t="s">
        <v>384</v>
      </c>
      <c r="C936" s="16">
        <v>7</v>
      </c>
      <c r="D936" s="69" t="s">
        <v>168</v>
      </c>
      <c r="E936" s="46"/>
      <c r="F936" s="38"/>
      <c r="G936" s="38"/>
      <c r="H936" s="38"/>
      <c r="I936" s="38"/>
      <c r="J936" s="114">
        <f t="shared" si="41"/>
        <v>0</v>
      </c>
      <c r="K936" s="50"/>
    </row>
    <row r="937" spans="1:11" s="5" customFormat="1" ht="12.75" outlineLevel="2">
      <c r="A937" s="88">
        <v>443</v>
      </c>
      <c r="B937" s="29" t="s">
        <v>1600</v>
      </c>
      <c r="C937" s="16" t="s">
        <v>450</v>
      </c>
      <c r="D937" s="29" t="s">
        <v>168</v>
      </c>
      <c r="E937" s="45"/>
      <c r="F937" s="38"/>
      <c r="G937" s="38"/>
      <c r="H937" s="38"/>
      <c r="I937" s="38"/>
      <c r="J937" s="114">
        <f t="shared" si="41"/>
        <v>0</v>
      </c>
      <c r="K937" s="50"/>
    </row>
    <row r="938" spans="1:11" s="5" customFormat="1" ht="12.75" outlineLevel="2">
      <c r="A938" s="84">
        <v>484</v>
      </c>
      <c r="B938" s="68" t="s">
        <v>369</v>
      </c>
      <c r="C938" s="15">
        <v>7</v>
      </c>
      <c r="D938" s="68" t="s">
        <v>486</v>
      </c>
      <c r="E938" s="44"/>
      <c r="F938" s="38"/>
      <c r="G938" s="38"/>
      <c r="H938" s="38"/>
      <c r="I938" s="38"/>
      <c r="J938" s="114">
        <f t="shared" si="41"/>
        <v>0</v>
      </c>
      <c r="K938" s="50"/>
    </row>
    <row r="939" spans="1:11" s="5" customFormat="1" ht="12.75" outlineLevel="2">
      <c r="A939" s="88">
        <v>385</v>
      </c>
      <c r="B939" s="29" t="s">
        <v>105</v>
      </c>
      <c r="C939" s="16" t="s">
        <v>450</v>
      </c>
      <c r="D939" s="29" t="s">
        <v>486</v>
      </c>
      <c r="E939" s="45"/>
      <c r="F939" s="38"/>
      <c r="G939" s="38"/>
      <c r="H939" s="38"/>
      <c r="I939" s="38"/>
      <c r="J939" s="114">
        <f t="shared" si="41"/>
        <v>0</v>
      </c>
      <c r="K939" s="50"/>
    </row>
    <row r="940" spans="1:11" s="5" customFormat="1" ht="12.75" outlineLevel="2">
      <c r="A940" s="88">
        <v>417</v>
      </c>
      <c r="B940" s="29" t="s">
        <v>52</v>
      </c>
      <c r="C940" s="16" t="s">
        <v>450</v>
      </c>
      <c r="D940" s="29" t="s">
        <v>486</v>
      </c>
      <c r="E940" s="45"/>
      <c r="F940" s="38"/>
      <c r="G940" s="38"/>
      <c r="H940" s="38"/>
      <c r="I940" s="38"/>
      <c r="J940" s="114">
        <f t="shared" si="41"/>
        <v>0</v>
      </c>
      <c r="K940" s="50"/>
    </row>
    <row r="941" spans="1:11" s="5" customFormat="1" ht="12.75" outlineLevel="2">
      <c r="A941" s="88">
        <v>380</v>
      </c>
      <c r="B941" s="29" t="s">
        <v>100</v>
      </c>
      <c r="C941" s="16" t="s">
        <v>450</v>
      </c>
      <c r="D941" s="29" t="s">
        <v>1732</v>
      </c>
      <c r="E941" s="45"/>
      <c r="F941" s="38"/>
      <c r="G941" s="38"/>
      <c r="H941" s="38"/>
      <c r="I941" s="38"/>
      <c r="J941" s="114">
        <f t="shared" si="41"/>
        <v>0</v>
      </c>
      <c r="K941" s="50"/>
    </row>
    <row r="942" spans="1:11" s="5" customFormat="1" ht="12.75" outlineLevel="2">
      <c r="A942" s="88">
        <v>432</v>
      </c>
      <c r="B942" s="29" t="s">
        <v>1594</v>
      </c>
      <c r="C942" s="16" t="s">
        <v>450</v>
      </c>
      <c r="D942" s="29" t="s">
        <v>486</v>
      </c>
      <c r="E942" s="45"/>
      <c r="F942" s="38"/>
      <c r="G942" s="38"/>
      <c r="H942" s="38"/>
      <c r="I942" s="38"/>
      <c r="J942" s="114">
        <f t="shared" si="41"/>
        <v>0</v>
      </c>
      <c r="K942" s="50"/>
    </row>
    <row r="943" spans="1:155" s="1" customFormat="1" ht="12.75" outlineLevel="2">
      <c r="A943" s="89">
        <v>429</v>
      </c>
      <c r="B943" s="29" t="s">
        <v>1591</v>
      </c>
      <c r="C943" s="19" t="s">
        <v>951</v>
      </c>
      <c r="D943" s="29" t="s">
        <v>168</v>
      </c>
      <c r="E943" s="45"/>
      <c r="F943" s="38"/>
      <c r="G943" s="38"/>
      <c r="H943" s="38"/>
      <c r="I943" s="38"/>
      <c r="J943" s="114">
        <f t="shared" si="41"/>
        <v>0</v>
      </c>
      <c r="K943" s="50"/>
      <c r="L943" s="2"/>
      <c r="N943" s="2"/>
      <c r="P943" s="2"/>
      <c r="R943" s="2"/>
      <c r="T943" s="2"/>
      <c r="V943" s="2"/>
      <c r="X943" s="2"/>
      <c r="Z943" s="2"/>
      <c r="AB943" s="2"/>
      <c r="AD943" s="2"/>
      <c r="AF943" s="2"/>
      <c r="AH943" s="2"/>
      <c r="AJ943" s="2"/>
      <c r="AL943" s="2"/>
      <c r="AN943" s="2"/>
      <c r="AP943" s="2"/>
      <c r="AR943" s="2"/>
      <c r="AT943" s="2"/>
      <c r="AV943" s="2"/>
      <c r="AX943" s="2"/>
      <c r="AZ943" s="2"/>
      <c r="BB943" s="2"/>
      <c r="BD943" s="2"/>
      <c r="BF943" s="2"/>
      <c r="BH943" s="2"/>
      <c r="BJ943" s="2"/>
      <c r="BL943" s="2"/>
      <c r="BN943" s="2"/>
      <c r="BP943" s="3"/>
      <c r="BR943" s="3"/>
      <c r="BT943" s="3"/>
      <c r="BV943" s="3"/>
      <c r="BX943" s="3"/>
      <c r="BZ943" s="3"/>
      <c r="CB943" s="3"/>
      <c r="CD943" s="3"/>
      <c r="CF943" s="3"/>
      <c r="CH943" s="3"/>
      <c r="CJ943" s="3"/>
      <c r="CL943" s="3"/>
      <c r="CN943" s="3"/>
      <c r="CP943" s="3"/>
      <c r="CR943" s="3"/>
      <c r="CT943" s="3"/>
      <c r="CV943" s="3"/>
      <c r="CX943" s="3"/>
      <c r="CZ943" s="3"/>
      <c r="DB943" s="3"/>
      <c r="DD943" s="3"/>
      <c r="DF943" s="3"/>
      <c r="DH943" s="3"/>
      <c r="DJ943" s="3"/>
      <c r="DL943" s="3"/>
      <c r="DN943" s="3"/>
      <c r="DP943" s="3"/>
      <c r="DR943" s="3"/>
      <c r="DT943" s="3"/>
      <c r="DV943" s="3"/>
      <c r="DX943" s="3"/>
      <c r="DZ943" s="3"/>
      <c r="EB943" s="3"/>
      <c r="ED943" s="3"/>
      <c r="EF943" s="3"/>
      <c r="EH943" s="3"/>
      <c r="EJ943" s="3"/>
      <c r="EL943" s="3"/>
      <c r="EN943" s="3"/>
      <c r="EP943" s="3"/>
      <c r="ER943" s="3"/>
      <c r="ET943" s="3"/>
      <c r="EV943" s="3"/>
      <c r="EX943" s="3"/>
      <c r="EY943" s="3"/>
    </row>
    <row r="944" spans="1:155" s="1" customFormat="1" ht="12.75" outlineLevel="2">
      <c r="A944" s="84">
        <v>505</v>
      </c>
      <c r="B944" s="69" t="s">
        <v>383</v>
      </c>
      <c r="C944" s="19" t="str">
        <f>"7-8"</f>
        <v>7-8</v>
      </c>
      <c r="D944" s="69" t="s">
        <v>168</v>
      </c>
      <c r="E944" s="46"/>
      <c r="F944" s="38"/>
      <c r="G944" s="38"/>
      <c r="H944" s="38"/>
      <c r="I944" s="38"/>
      <c r="J944" s="114">
        <f aca="true" t="shared" si="42" ref="J944:J954">SUM(F944:I944)</f>
        <v>0</v>
      </c>
      <c r="K944" s="50"/>
      <c r="L944" s="2"/>
      <c r="N944" s="2"/>
      <c r="P944" s="2"/>
      <c r="R944" s="2"/>
      <c r="T944" s="2"/>
      <c r="V944" s="2"/>
      <c r="X944" s="2"/>
      <c r="Z944" s="2"/>
      <c r="AB944" s="2"/>
      <c r="AD944" s="2"/>
      <c r="AF944" s="2"/>
      <c r="AH944" s="2"/>
      <c r="AJ944" s="2"/>
      <c r="AL944" s="2"/>
      <c r="AN944" s="2"/>
      <c r="AP944" s="2"/>
      <c r="AR944" s="2"/>
      <c r="AT944" s="2"/>
      <c r="AV944" s="2"/>
      <c r="AX944" s="2"/>
      <c r="AZ944" s="2"/>
      <c r="BB944" s="2"/>
      <c r="BD944" s="2"/>
      <c r="BF944" s="2"/>
      <c r="BH944" s="2"/>
      <c r="BJ944" s="2"/>
      <c r="BL944" s="2"/>
      <c r="BN944" s="2"/>
      <c r="BP944" s="3"/>
      <c r="BR944" s="3"/>
      <c r="BT944" s="3"/>
      <c r="BV944" s="3"/>
      <c r="BX944" s="3"/>
      <c r="BZ944" s="3"/>
      <c r="CB944" s="3"/>
      <c r="CD944" s="3"/>
      <c r="CF944" s="3"/>
      <c r="CH944" s="3"/>
      <c r="CJ944" s="3"/>
      <c r="CL944" s="3"/>
      <c r="CN944" s="3"/>
      <c r="CP944" s="3"/>
      <c r="CR944" s="3"/>
      <c r="CT944" s="3"/>
      <c r="CV944" s="3"/>
      <c r="CX944" s="3"/>
      <c r="CZ944" s="3"/>
      <c r="DB944" s="3"/>
      <c r="DD944" s="3"/>
      <c r="DF944" s="3"/>
      <c r="DH944" s="3"/>
      <c r="DJ944" s="3"/>
      <c r="DL944" s="3"/>
      <c r="DN944" s="3"/>
      <c r="DP944" s="3"/>
      <c r="DR944" s="3"/>
      <c r="DT944" s="3"/>
      <c r="DV944" s="3"/>
      <c r="DX944" s="3"/>
      <c r="DZ944" s="3"/>
      <c r="EB944" s="3"/>
      <c r="ED944" s="3"/>
      <c r="EF944" s="3"/>
      <c r="EH944" s="3"/>
      <c r="EJ944" s="3"/>
      <c r="EL944" s="3"/>
      <c r="EN944" s="3"/>
      <c r="EP944" s="3"/>
      <c r="ER944" s="3"/>
      <c r="ET944" s="3"/>
      <c r="EV944" s="3"/>
      <c r="EX944" s="3"/>
      <c r="EY944" s="3"/>
    </row>
    <row r="945" spans="1:155" s="1" customFormat="1" ht="12.75" outlineLevel="2">
      <c r="A945" s="93" t="s">
        <v>1155</v>
      </c>
      <c r="B945" s="70" t="s">
        <v>1234</v>
      </c>
      <c r="C945" s="24">
        <v>7</v>
      </c>
      <c r="D945" s="70" t="s">
        <v>486</v>
      </c>
      <c r="E945" s="47"/>
      <c r="F945" s="38"/>
      <c r="G945" s="38"/>
      <c r="H945" s="38"/>
      <c r="I945" s="38"/>
      <c r="J945" s="114">
        <f t="shared" si="42"/>
        <v>0</v>
      </c>
      <c r="K945" s="50"/>
      <c r="L945" s="2"/>
      <c r="N945" s="2"/>
      <c r="P945" s="2"/>
      <c r="R945" s="2"/>
      <c r="T945" s="2"/>
      <c r="V945" s="2"/>
      <c r="X945" s="2"/>
      <c r="Z945" s="2"/>
      <c r="AB945" s="2"/>
      <c r="AD945" s="2"/>
      <c r="AF945" s="2"/>
      <c r="AH945" s="2"/>
      <c r="AJ945" s="2"/>
      <c r="AL945" s="2"/>
      <c r="AN945" s="2"/>
      <c r="AP945" s="2"/>
      <c r="AR945" s="2"/>
      <c r="AT945" s="2"/>
      <c r="AV945" s="2"/>
      <c r="AX945" s="2"/>
      <c r="AZ945" s="2"/>
      <c r="BB945" s="2"/>
      <c r="BD945" s="2"/>
      <c r="BF945" s="2"/>
      <c r="BH945" s="2"/>
      <c r="BJ945" s="2"/>
      <c r="BL945" s="2"/>
      <c r="BN945" s="2"/>
      <c r="BP945" s="3"/>
      <c r="BR945" s="3"/>
      <c r="BT945" s="3"/>
      <c r="BV945" s="3"/>
      <c r="BX945" s="3"/>
      <c r="BZ945" s="3"/>
      <c r="CB945" s="3"/>
      <c r="CD945" s="3"/>
      <c r="CF945" s="3"/>
      <c r="CH945" s="3"/>
      <c r="CJ945" s="3"/>
      <c r="CL945" s="3"/>
      <c r="CN945" s="3"/>
      <c r="CP945" s="3"/>
      <c r="CR945" s="3"/>
      <c r="CT945" s="3"/>
      <c r="CV945" s="3"/>
      <c r="CX945" s="3"/>
      <c r="CZ945" s="3"/>
      <c r="DB945" s="3"/>
      <c r="DD945" s="3"/>
      <c r="DF945" s="3"/>
      <c r="DH945" s="3"/>
      <c r="DJ945" s="3"/>
      <c r="DL945" s="3"/>
      <c r="DN945" s="3"/>
      <c r="DP945" s="3"/>
      <c r="DR945" s="3"/>
      <c r="DT945" s="3"/>
      <c r="DV945" s="3"/>
      <c r="DX945" s="3"/>
      <c r="DZ945" s="3"/>
      <c r="EB945" s="3"/>
      <c r="ED945" s="3"/>
      <c r="EF945" s="3"/>
      <c r="EH945" s="3"/>
      <c r="EJ945" s="3"/>
      <c r="EL945" s="3"/>
      <c r="EN945" s="3"/>
      <c r="EP945" s="3"/>
      <c r="ER945" s="3"/>
      <c r="ET945" s="3"/>
      <c r="EV945" s="3"/>
      <c r="EX945" s="3"/>
      <c r="EY945" s="3"/>
    </row>
    <row r="946" spans="1:155" s="4" customFormat="1" ht="12.75" outlineLevel="2">
      <c r="A946" s="91">
        <v>96</v>
      </c>
      <c r="B946" s="71" t="s">
        <v>529</v>
      </c>
      <c r="C946" s="21">
        <v>7</v>
      </c>
      <c r="D946" s="71" t="s">
        <v>168</v>
      </c>
      <c r="E946" s="48"/>
      <c r="F946" s="38"/>
      <c r="G946" s="38"/>
      <c r="H946" s="38"/>
      <c r="I946" s="38"/>
      <c r="J946" s="114">
        <f t="shared" si="42"/>
        <v>0</v>
      </c>
      <c r="K946" s="50"/>
      <c r="L946" s="2"/>
      <c r="N946" s="2"/>
      <c r="O946" s="1"/>
      <c r="P946" s="2"/>
      <c r="R946" s="2"/>
      <c r="T946" s="2"/>
      <c r="V946" s="2"/>
      <c r="X946" s="2"/>
      <c r="Z946" s="2"/>
      <c r="AB946" s="2"/>
      <c r="AD946" s="2"/>
      <c r="AF946" s="2"/>
      <c r="AH946" s="2"/>
      <c r="AJ946" s="2"/>
      <c r="AL946" s="2"/>
      <c r="AN946" s="2"/>
      <c r="AP946" s="2"/>
      <c r="AQ946" s="1"/>
      <c r="AR946" s="2"/>
      <c r="AT946" s="2"/>
      <c r="AV946" s="2"/>
      <c r="AX946" s="2"/>
      <c r="AZ946" s="2"/>
      <c r="BB946" s="2"/>
      <c r="BD946" s="2"/>
      <c r="BF946" s="2"/>
      <c r="BH946" s="2"/>
      <c r="BJ946" s="2"/>
      <c r="BL946" s="2"/>
      <c r="BN946" s="2"/>
      <c r="BP946" s="3"/>
      <c r="BR946" s="3"/>
      <c r="BT946" s="3"/>
      <c r="BV946" s="3"/>
      <c r="BX946" s="3"/>
      <c r="BZ946" s="3"/>
      <c r="CB946" s="3"/>
      <c r="CD946" s="3"/>
      <c r="CF946" s="3"/>
      <c r="CH946" s="3"/>
      <c r="CJ946" s="3"/>
      <c r="CL946" s="3"/>
      <c r="CN946" s="3"/>
      <c r="CP946" s="3"/>
      <c r="CR946" s="3"/>
      <c r="CT946" s="3"/>
      <c r="CV946" s="3"/>
      <c r="CX946" s="3"/>
      <c r="CZ946" s="3"/>
      <c r="DB946" s="3"/>
      <c r="DD946" s="3"/>
      <c r="DF946" s="3"/>
      <c r="DH946" s="3"/>
      <c r="DJ946" s="3"/>
      <c r="DL946" s="3"/>
      <c r="DN946" s="3"/>
      <c r="DP946" s="3"/>
      <c r="DR946" s="3"/>
      <c r="DT946" s="3"/>
      <c r="DV946" s="3"/>
      <c r="DX946" s="3"/>
      <c r="DZ946" s="3"/>
      <c r="EB946" s="3"/>
      <c r="ED946" s="3"/>
      <c r="EF946" s="3"/>
      <c r="EH946" s="3"/>
      <c r="EJ946" s="3"/>
      <c r="EL946" s="3"/>
      <c r="EN946" s="3"/>
      <c r="EP946" s="3"/>
      <c r="ER946" s="3"/>
      <c r="ET946" s="3"/>
      <c r="EV946" s="3"/>
      <c r="EX946" s="3"/>
      <c r="EY946" s="3"/>
    </row>
    <row r="947" spans="1:155" s="1" customFormat="1" ht="12.75" outlineLevel="2">
      <c r="A947" s="93">
        <v>84</v>
      </c>
      <c r="B947" s="70" t="s">
        <v>357</v>
      </c>
      <c r="C947" s="24">
        <v>7</v>
      </c>
      <c r="D947" s="70" t="s">
        <v>168</v>
      </c>
      <c r="E947" s="47"/>
      <c r="F947" s="38"/>
      <c r="G947" s="38"/>
      <c r="H947" s="38"/>
      <c r="I947" s="38"/>
      <c r="J947" s="114">
        <f t="shared" si="42"/>
        <v>0</v>
      </c>
      <c r="K947" s="50"/>
      <c r="L947" s="2"/>
      <c r="N947" s="2"/>
      <c r="P947" s="2"/>
      <c r="R947" s="2"/>
      <c r="T947" s="2"/>
      <c r="V947" s="2"/>
      <c r="X947" s="2"/>
      <c r="Z947" s="2"/>
      <c r="AB947" s="2"/>
      <c r="AD947" s="2"/>
      <c r="AF947" s="2"/>
      <c r="AH947" s="2"/>
      <c r="AJ947" s="2"/>
      <c r="AL947" s="2"/>
      <c r="AN947" s="2"/>
      <c r="AP947" s="2"/>
      <c r="AR947" s="2"/>
      <c r="AT947" s="2"/>
      <c r="AV947" s="2"/>
      <c r="AX947" s="2"/>
      <c r="AZ947" s="2"/>
      <c r="BB947" s="2"/>
      <c r="BD947" s="2"/>
      <c r="BF947" s="2"/>
      <c r="BH947" s="2"/>
      <c r="BJ947" s="2"/>
      <c r="BL947" s="2"/>
      <c r="BN947" s="2"/>
      <c r="BP947" s="3"/>
      <c r="BR947" s="3"/>
      <c r="BT947" s="3"/>
      <c r="BV947" s="3"/>
      <c r="BX947" s="3"/>
      <c r="BZ947" s="3"/>
      <c r="CB947" s="3"/>
      <c r="CD947" s="3"/>
      <c r="CF947" s="3"/>
      <c r="CH947" s="3"/>
      <c r="CJ947" s="3"/>
      <c r="CL947" s="3"/>
      <c r="CN947" s="3"/>
      <c r="CP947" s="3"/>
      <c r="CR947" s="3"/>
      <c r="CT947" s="3"/>
      <c r="CV947" s="3"/>
      <c r="CX947" s="3"/>
      <c r="CZ947" s="3"/>
      <c r="DB947" s="3"/>
      <c r="DD947" s="3"/>
      <c r="DF947" s="3"/>
      <c r="DH947" s="3"/>
      <c r="DJ947" s="3"/>
      <c r="DL947" s="3"/>
      <c r="DN947" s="3"/>
      <c r="DP947" s="3"/>
      <c r="DR947" s="3"/>
      <c r="DT947" s="3"/>
      <c r="DV947" s="3"/>
      <c r="DX947" s="3"/>
      <c r="DZ947" s="3"/>
      <c r="EB947" s="3"/>
      <c r="ED947" s="3"/>
      <c r="EF947" s="3"/>
      <c r="EH947" s="3"/>
      <c r="EJ947" s="3"/>
      <c r="EL947" s="3"/>
      <c r="EN947" s="3"/>
      <c r="EP947" s="3"/>
      <c r="ER947" s="3"/>
      <c r="ET947" s="3"/>
      <c r="EV947" s="3"/>
      <c r="EX947" s="3"/>
      <c r="EY947" s="3"/>
    </row>
    <row r="948" spans="1:155" s="1" customFormat="1" ht="12.75" outlineLevel="2">
      <c r="A948" s="93">
        <v>93</v>
      </c>
      <c r="B948" s="70" t="s">
        <v>968</v>
      </c>
      <c r="C948" s="24">
        <v>7</v>
      </c>
      <c r="D948" s="70" t="s">
        <v>1737</v>
      </c>
      <c r="E948" s="47"/>
      <c r="F948" s="38"/>
      <c r="G948" s="38"/>
      <c r="H948" s="38"/>
      <c r="I948" s="38"/>
      <c r="J948" s="114">
        <f t="shared" si="42"/>
        <v>0</v>
      </c>
      <c r="K948" s="50"/>
      <c r="L948" s="2"/>
      <c r="N948" s="2"/>
      <c r="P948" s="2"/>
      <c r="R948" s="2"/>
      <c r="T948" s="2"/>
      <c r="V948" s="2"/>
      <c r="X948" s="2"/>
      <c r="Z948" s="2"/>
      <c r="AB948" s="2"/>
      <c r="AD948" s="2"/>
      <c r="AF948" s="2"/>
      <c r="AH948" s="2"/>
      <c r="AJ948" s="2"/>
      <c r="AL948" s="2"/>
      <c r="AN948" s="2"/>
      <c r="AP948" s="2"/>
      <c r="AR948" s="2"/>
      <c r="AT948" s="2"/>
      <c r="AV948" s="2"/>
      <c r="AX948" s="2"/>
      <c r="AZ948" s="2"/>
      <c r="BB948" s="2"/>
      <c r="BD948" s="2"/>
      <c r="BF948" s="2"/>
      <c r="BH948" s="2"/>
      <c r="BJ948" s="2"/>
      <c r="BL948" s="2"/>
      <c r="BN948" s="2"/>
      <c r="BP948" s="3"/>
      <c r="BR948" s="3"/>
      <c r="BT948" s="3"/>
      <c r="BV948" s="3"/>
      <c r="BX948" s="3"/>
      <c r="BZ948" s="3"/>
      <c r="CB948" s="3"/>
      <c r="CD948" s="3"/>
      <c r="CF948" s="3"/>
      <c r="CH948" s="3"/>
      <c r="CJ948" s="3"/>
      <c r="CL948" s="3"/>
      <c r="CN948" s="3"/>
      <c r="CP948" s="3"/>
      <c r="CR948" s="3"/>
      <c r="CT948" s="3"/>
      <c r="CV948" s="3"/>
      <c r="CX948" s="3"/>
      <c r="CZ948" s="3"/>
      <c r="DB948" s="3"/>
      <c r="DD948" s="3"/>
      <c r="DF948" s="3"/>
      <c r="DH948" s="3"/>
      <c r="DJ948" s="3"/>
      <c r="DL948" s="3"/>
      <c r="DN948" s="3"/>
      <c r="DP948" s="3"/>
      <c r="DR948" s="3"/>
      <c r="DT948" s="3"/>
      <c r="DV948" s="3"/>
      <c r="DX948" s="3"/>
      <c r="DZ948" s="3"/>
      <c r="EB948" s="3"/>
      <c r="ED948" s="3"/>
      <c r="EF948" s="3"/>
      <c r="EH948" s="3"/>
      <c r="EJ948" s="3"/>
      <c r="EL948" s="3"/>
      <c r="EN948" s="3"/>
      <c r="EP948" s="3"/>
      <c r="ER948" s="3"/>
      <c r="ET948" s="3"/>
      <c r="EV948" s="3"/>
      <c r="EX948" s="3"/>
      <c r="EY948" s="3"/>
    </row>
    <row r="949" spans="1:155" s="4" customFormat="1" ht="12.75" outlineLevel="2">
      <c r="A949" s="91">
        <v>92</v>
      </c>
      <c r="B949" s="71" t="s">
        <v>526</v>
      </c>
      <c r="C949" s="21">
        <v>7</v>
      </c>
      <c r="D949" s="71" t="s">
        <v>168</v>
      </c>
      <c r="E949" s="48"/>
      <c r="F949" s="38"/>
      <c r="G949" s="38"/>
      <c r="H949" s="38"/>
      <c r="I949" s="38"/>
      <c r="J949" s="114">
        <f t="shared" si="42"/>
        <v>0</v>
      </c>
      <c r="K949" s="50"/>
      <c r="L949" s="2"/>
      <c r="N949" s="2"/>
      <c r="O949" s="1"/>
      <c r="P949" s="2"/>
      <c r="R949" s="2"/>
      <c r="T949" s="2"/>
      <c r="V949" s="2"/>
      <c r="X949" s="2"/>
      <c r="Z949" s="2"/>
      <c r="AB949" s="2"/>
      <c r="AD949" s="2"/>
      <c r="AF949" s="2"/>
      <c r="AH949" s="2"/>
      <c r="AJ949" s="2"/>
      <c r="AL949" s="2"/>
      <c r="AN949" s="2"/>
      <c r="AP949" s="2"/>
      <c r="AQ949" s="1"/>
      <c r="AR949" s="2"/>
      <c r="AT949" s="2"/>
      <c r="AV949" s="2"/>
      <c r="AX949" s="2"/>
      <c r="AZ949" s="2"/>
      <c r="BB949" s="2"/>
      <c r="BD949" s="2"/>
      <c r="BF949" s="2"/>
      <c r="BH949" s="2"/>
      <c r="BJ949" s="2"/>
      <c r="BL949" s="2"/>
      <c r="BN949" s="2"/>
      <c r="BP949" s="3"/>
      <c r="BR949" s="3"/>
      <c r="BT949" s="3"/>
      <c r="BV949" s="3"/>
      <c r="BX949" s="3"/>
      <c r="BZ949" s="3"/>
      <c r="CB949" s="3"/>
      <c r="CD949" s="3"/>
      <c r="CF949" s="3"/>
      <c r="CH949" s="3"/>
      <c r="CJ949" s="3"/>
      <c r="CL949" s="3"/>
      <c r="CN949" s="3"/>
      <c r="CP949" s="3"/>
      <c r="CR949" s="3"/>
      <c r="CT949" s="3"/>
      <c r="CV949" s="3"/>
      <c r="CX949" s="3"/>
      <c r="CZ949" s="3"/>
      <c r="DB949" s="3"/>
      <c r="DD949" s="3"/>
      <c r="DF949" s="3"/>
      <c r="DH949" s="3"/>
      <c r="DJ949" s="3"/>
      <c r="DL949" s="3"/>
      <c r="DN949" s="3"/>
      <c r="DP949" s="3"/>
      <c r="DR949" s="3"/>
      <c r="DT949" s="3"/>
      <c r="DV949" s="3"/>
      <c r="DX949" s="3"/>
      <c r="DZ949" s="3"/>
      <c r="EB949" s="3"/>
      <c r="ED949" s="3"/>
      <c r="EF949" s="3"/>
      <c r="EH949" s="3"/>
      <c r="EJ949" s="3"/>
      <c r="EL949" s="3"/>
      <c r="EN949" s="3"/>
      <c r="EP949" s="3"/>
      <c r="ER949" s="3"/>
      <c r="ET949" s="3"/>
      <c r="EV949" s="3"/>
      <c r="EX949" s="3"/>
      <c r="EY949" s="3"/>
    </row>
    <row r="950" spans="1:155" s="4" customFormat="1" ht="11.25" customHeight="1" outlineLevel="2">
      <c r="A950" s="93">
        <v>91</v>
      </c>
      <c r="B950" s="70" t="s">
        <v>966</v>
      </c>
      <c r="C950" s="24">
        <v>7</v>
      </c>
      <c r="D950" s="70" t="s">
        <v>486</v>
      </c>
      <c r="E950" s="47"/>
      <c r="F950" s="38"/>
      <c r="G950" s="38"/>
      <c r="H950" s="38"/>
      <c r="I950" s="38"/>
      <c r="J950" s="114">
        <f t="shared" si="42"/>
        <v>0</v>
      </c>
      <c r="K950" s="50"/>
      <c r="L950" s="2"/>
      <c r="N950" s="2"/>
      <c r="P950" s="2"/>
      <c r="R950" s="2"/>
      <c r="T950" s="2"/>
      <c r="V950" s="2"/>
      <c r="X950" s="2"/>
      <c r="Z950" s="2"/>
      <c r="AB950" s="2"/>
      <c r="AD950" s="2"/>
      <c r="AF950" s="2"/>
      <c r="AH950" s="2"/>
      <c r="AJ950" s="2"/>
      <c r="AL950" s="2"/>
      <c r="AN950" s="2"/>
      <c r="AP950" s="2"/>
      <c r="AQ950" s="1"/>
      <c r="AR950" s="2"/>
      <c r="AT950" s="2"/>
      <c r="AV950" s="2"/>
      <c r="AX950" s="2"/>
      <c r="AZ950" s="2"/>
      <c r="BB950" s="2"/>
      <c r="BD950" s="2"/>
      <c r="BF950" s="2"/>
      <c r="BH950" s="2"/>
      <c r="BJ950" s="2"/>
      <c r="BL950" s="2"/>
      <c r="BN950" s="2"/>
      <c r="BP950" s="3"/>
      <c r="BR950" s="3"/>
      <c r="BT950" s="3"/>
      <c r="BV950" s="3"/>
      <c r="BX950" s="3"/>
      <c r="BZ950" s="3"/>
      <c r="CB950" s="3"/>
      <c r="CD950" s="3"/>
      <c r="CF950" s="3"/>
      <c r="CH950" s="3"/>
      <c r="CJ950" s="3"/>
      <c r="CL950" s="3"/>
      <c r="CN950" s="3"/>
      <c r="CP950" s="3"/>
      <c r="CR950" s="3"/>
      <c r="CT950" s="3"/>
      <c r="CV950" s="3"/>
      <c r="CX950" s="3"/>
      <c r="CZ950" s="3"/>
      <c r="DB950" s="3"/>
      <c r="DD950" s="3"/>
      <c r="DF950" s="3"/>
      <c r="DH950" s="3"/>
      <c r="DJ950" s="3"/>
      <c r="DL950" s="3"/>
      <c r="DN950" s="3"/>
      <c r="DP950" s="3"/>
      <c r="DR950" s="3"/>
      <c r="DT950" s="3"/>
      <c r="DV950" s="3"/>
      <c r="DX950" s="3"/>
      <c r="DZ950" s="3"/>
      <c r="EB950" s="3"/>
      <c r="ED950" s="3"/>
      <c r="EF950" s="3"/>
      <c r="EH950" s="3"/>
      <c r="EJ950" s="3"/>
      <c r="EL950" s="3"/>
      <c r="EN950" s="3"/>
      <c r="EP950" s="3"/>
      <c r="ER950" s="3"/>
      <c r="ET950" s="3"/>
      <c r="EV950" s="3"/>
      <c r="EX950" s="3"/>
      <c r="EY950" s="3"/>
    </row>
    <row r="951" spans="1:155" s="1" customFormat="1" ht="12.75" outlineLevel="2">
      <c r="A951" s="91">
        <v>86</v>
      </c>
      <c r="B951" s="71" t="s">
        <v>524</v>
      </c>
      <c r="C951" s="21">
        <v>7</v>
      </c>
      <c r="D951" s="71" t="s">
        <v>486</v>
      </c>
      <c r="E951" s="48"/>
      <c r="F951" s="38"/>
      <c r="G951" s="38"/>
      <c r="H951" s="38"/>
      <c r="I951" s="38"/>
      <c r="J951" s="114">
        <f t="shared" si="42"/>
        <v>0</v>
      </c>
      <c r="K951" s="50"/>
      <c r="L951" s="2"/>
      <c r="N951" s="2"/>
      <c r="O951" s="4"/>
      <c r="P951" s="2"/>
      <c r="R951" s="2"/>
      <c r="T951" s="2"/>
      <c r="V951" s="2"/>
      <c r="X951" s="2"/>
      <c r="Z951" s="2"/>
      <c r="AB951" s="2"/>
      <c r="AD951" s="2"/>
      <c r="AF951" s="2"/>
      <c r="AH951" s="2"/>
      <c r="AJ951" s="2"/>
      <c r="AL951" s="2"/>
      <c r="AN951" s="2"/>
      <c r="AP951" s="2"/>
      <c r="AR951" s="2"/>
      <c r="AT951" s="2"/>
      <c r="AV951" s="2"/>
      <c r="AX951" s="2"/>
      <c r="AZ951" s="2"/>
      <c r="BB951" s="2"/>
      <c r="BD951" s="2"/>
      <c r="BF951" s="2"/>
      <c r="BH951" s="2"/>
      <c r="BJ951" s="2"/>
      <c r="BL951" s="2"/>
      <c r="BN951" s="2"/>
      <c r="BP951" s="3"/>
      <c r="BR951" s="3"/>
      <c r="BT951" s="3"/>
      <c r="BV951" s="3"/>
      <c r="BX951" s="3"/>
      <c r="BZ951" s="3"/>
      <c r="CB951" s="3"/>
      <c r="CD951" s="3"/>
      <c r="CF951" s="3"/>
      <c r="CH951" s="3"/>
      <c r="CJ951" s="3"/>
      <c r="CL951" s="3"/>
      <c r="CN951" s="3"/>
      <c r="CP951" s="3"/>
      <c r="CR951" s="3"/>
      <c r="CT951" s="3"/>
      <c r="CV951" s="3"/>
      <c r="CX951" s="3"/>
      <c r="CZ951" s="3"/>
      <c r="DB951" s="3"/>
      <c r="DD951" s="3"/>
      <c r="DF951" s="3"/>
      <c r="DH951" s="3"/>
      <c r="DJ951" s="3"/>
      <c r="DL951" s="3"/>
      <c r="DN951" s="3"/>
      <c r="DP951" s="3"/>
      <c r="DR951" s="3"/>
      <c r="DT951" s="3"/>
      <c r="DV951" s="3"/>
      <c r="DX951" s="3"/>
      <c r="DZ951" s="3"/>
      <c r="EB951" s="3"/>
      <c r="ED951" s="3"/>
      <c r="EF951" s="3"/>
      <c r="EH951" s="3"/>
      <c r="EJ951" s="3"/>
      <c r="EL951" s="3"/>
      <c r="EN951" s="3"/>
      <c r="EP951" s="3"/>
      <c r="ER951" s="3"/>
      <c r="ET951" s="3"/>
      <c r="EV951" s="3"/>
      <c r="EX951" s="3"/>
      <c r="EY951" s="3"/>
    </row>
    <row r="952" spans="1:155" s="1" customFormat="1" ht="12.75" outlineLevel="2">
      <c r="A952" s="93">
        <v>88</v>
      </c>
      <c r="B952" s="70" t="s">
        <v>1733</v>
      </c>
      <c r="C952" s="24">
        <v>7</v>
      </c>
      <c r="D952" s="70" t="s">
        <v>1732</v>
      </c>
      <c r="E952" s="47"/>
      <c r="F952" s="38"/>
      <c r="G952" s="38"/>
      <c r="H952" s="38"/>
      <c r="I952" s="38"/>
      <c r="J952" s="114">
        <f t="shared" si="42"/>
        <v>0</v>
      </c>
      <c r="K952" s="50"/>
      <c r="L952" s="2"/>
      <c r="N952" s="2"/>
      <c r="P952" s="2"/>
      <c r="R952" s="2"/>
      <c r="T952" s="2"/>
      <c r="V952" s="2"/>
      <c r="X952" s="2"/>
      <c r="Z952" s="2"/>
      <c r="AB952" s="2"/>
      <c r="AD952" s="2"/>
      <c r="AF952" s="2"/>
      <c r="AH952" s="2"/>
      <c r="AJ952" s="2"/>
      <c r="AL952" s="2"/>
      <c r="AN952" s="2"/>
      <c r="AP952" s="2"/>
      <c r="AR952" s="2"/>
      <c r="AT952" s="2"/>
      <c r="AV952" s="2"/>
      <c r="AX952" s="2"/>
      <c r="AZ952" s="2"/>
      <c r="BB952" s="2"/>
      <c r="BD952" s="2"/>
      <c r="BF952" s="2"/>
      <c r="BH952" s="2"/>
      <c r="BJ952" s="2"/>
      <c r="BL952" s="2"/>
      <c r="BN952" s="2"/>
      <c r="BP952" s="3"/>
      <c r="BR952" s="3"/>
      <c r="BT952" s="3"/>
      <c r="BV952" s="3"/>
      <c r="BX952" s="3"/>
      <c r="BZ952" s="3"/>
      <c r="CB952" s="3"/>
      <c r="CD952" s="3"/>
      <c r="CF952" s="3"/>
      <c r="CH952" s="3"/>
      <c r="CJ952" s="3"/>
      <c r="CL952" s="3"/>
      <c r="CN952" s="3"/>
      <c r="CP952" s="3"/>
      <c r="CR952" s="3"/>
      <c r="CT952" s="3"/>
      <c r="CV952" s="3"/>
      <c r="CX952" s="3"/>
      <c r="CZ952" s="3"/>
      <c r="DB952" s="3"/>
      <c r="DD952" s="3"/>
      <c r="DF952" s="3"/>
      <c r="DH952" s="3"/>
      <c r="DJ952" s="3"/>
      <c r="DL952" s="3"/>
      <c r="DN952" s="3"/>
      <c r="DP952" s="3"/>
      <c r="DR952" s="3"/>
      <c r="DT952" s="3"/>
      <c r="DV952" s="3"/>
      <c r="DX952" s="3"/>
      <c r="DZ952" s="3"/>
      <c r="EB952" s="3"/>
      <c r="ED952" s="3"/>
      <c r="EF952" s="3"/>
      <c r="EH952" s="3"/>
      <c r="EJ952" s="3"/>
      <c r="EL952" s="3"/>
      <c r="EN952" s="3"/>
      <c r="EP952" s="3"/>
      <c r="ER952" s="3"/>
      <c r="ET952" s="3"/>
      <c r="EV952" s="3"/>
      <c r="EX952" s="3"/>
      <c r="EY952" s="3"/>
    </row>
    <row r="953" spans="1:155" s="1" customFormat="1" ht="12.75" outlineLevel="2">
      <c r="A953" s="91">
        <v>94</v>
      </c>
      <c r="B953" s="71" t="s">
        <v>528</v>
      </c>
      <c r="C953" s="21">
        <v>7</v>
      </c>
      <c r="D953" s="71" t="s">
        <v>486</v>
      </c>
      <c r="E953" s="48"/>
      <c r="F953" s="38"/>
      <c r="G953" s="38"/>
      <c r="H953" s="38"/>
      <c r="I953" s="38"/>
      <c r="J953" s="114">
        <f t="shared" si="42"/>
        <v>0</v>
      </c>
      <c r="K953" s="50"/>
      <c r="L953" s="2"/>
      <c r="N953" s="2"/>
      <c r="P953" s="2"/>
      <c r="R953" s="2"/>
      <c r="T953" s="2"/>
      <c r="V953" s="2"/>
      <c r="X953" s="2"/>
      <c r="Z953" s="2"/>
      <c r="AB953" s="2"/>
      <c r="AD953" s="2"/>
      <c r="AF953" s="2"/>
      <c r="AH953" s="2"/>
      <c r="AJ953" s="2"/>
      <c r="AL953" s="2"/>
      <c r="AN953" s="2"/>
      <c r="AP953" s="2"/>
      <c r="AR953" s="2"/>
      <c r="AT953" s="2"/>
      <c r="AV953" s="2"/>
      <c r="AX953" s="2"/>
      <c r="AZ953" s="2"/>
      <c r="BB953" s="2"/>
      <c r="BD953" s="2"/>
      <c r="BF953" s="2"/>
      <c r="BH953" s="2"/>
      <c r="BJ953" s="2"/>
      <c r="BL953" s="2"/>
      <c r="BN953" s="2"/>
      <c r="BP953" s="3"/>
      <c r="BR953" s="3"/>
      <c r="BT953" s="3"/>
      <c r="BV953" s="3"/>
      <c r="BX953" s="3"/>
      <c r="BZ953" s="3"/>
      <c r="CB953" s="3"/>
      <c r="CD953" s="3"/>
      <c r="CF953" s="3"/>
      <c r="CH953" s="3"/>
      <c r="CJ953" s="3"/>
      <c r="CL953" s="3"/>
      <c r="CN953" s="3"/>
      <c r="CP953" s="3"/>
      <c r="CR953" s="3"/>
      <c r="CT953" s="3"/>
      <c r="CV953" s="3"/>
      <c r="CX953" s="3"/>
      <c r="CZ953" s="3"/>
      <c r="DB953" s="3"/>
      <c r="DD953" s="3"/>
      <c r="DF953" s="3"/>
      <c r="DH953" s="3"/>
      <c r="DJ953" s="3"/>
      <c r="DL953" s="3"/>
      <c r="DN953" s="3"/>
      <c r="DP953" s="3"/>
      <c r="DR953" s="3"/>
      <c r="DT953" s="3"/>
      <c r="DV953" s="3"/>
      <c r="DX953" s="3"/>
      <c r="DZ953" s="3"/>
      <c r="EB953" s="3"/>
      <c r="ED953" s="3"/>
      <c r="EF953" s="3"/>
      <c r="EH953" s="3"/>
      <c r="EJ953" s="3"/>
      <c r="EL953" s="3"/>
      <c r="EN953" s="3"/>
      <c r="EP953" s="3"/>
      <c r="ER953" s="3"/>
      <c r="ET953" s="3"/>
      <c r="EV953" s="3"/>
      <c r="EX953" s="3"/>
      <c r="EY953" s="3"/>
    </row>
    <row r="954" spans="1:11" s="6" customFormat="1" ht="12.75">
      <c r="A954" s="133" t="s">
        <v>1740</v>
      </c>
      <c r="B954" s="133"/>
      <c r="C954" s="133"/>
      <c r="D954" s="133"/>
      <c r="E954" s="108"/>
      <c r="F954" s="109">
        <f>SUM(F955:F974)</f>
        <v>36</v>
      </c>
      <c r="G954" s="109">
        <f>SUM(G955:G974)</f>
        <v>0</v>
      </c>
      <c r="H954" s="109">
        <f>SUM(H955:H974)</f>
        <v>0</v>
      </c>
      <c r="I954" s="109">
        <f>SUM(I955:I974)</f>
        <v>0</v>
      </c>
      <c r="J954" s="117">
        <f t="shared" si="42"/>
        <v>36</v>
      </c>
      <c r="K954" s="111">
        <f>IF(J954&gt;E890,0,E890-J954)</f>
        <v>-13</v>
      </c>
    </row>
    <row r="955" spans="1:11" s="6" customFormat="1" ht="12" customHeight="1" outlineLevel="2">
      <c r="A955" s="83">
        <v>528</v>
      </c>
      <c r="B955" s="68" t="s">
        <v>396</v>
      </c>
      <c r="C955" s="15">
        <v>7</v>
      </c>
      <c r="D955" s="68" t="s">
        <v>168</v>
      </c>
      <c r="E955" s="44"/>
      <c r="F955" s="38"/>
      <c r="G955" s="38"/>
      <c r="H955" s="38"/>
      <c r="I955" s="38"/>
      <c r="J955" s="114">
        <f aca="true" t="shared" si="43" ref="J955:J961">SUM(F955:I955)</f>
        <v>0</v>
      </c>
      <c r="K955" s="50"/>
    </row>
    <row r="956" spans="1:11" s="6" customFormat="1" ht="12.75" outlineLevel="2">
      <c r="A956" s="83">
        <v>531</v>
      </c>
      <c r="B956" s="69" t="s">
        <v>399</v>
      </c>
      <c r="C956" s="16">
        <v>7</v>
      </c>
      <c r="D956" s="69" t="s">
        <v>168</v>
      </c>
      <c r="E956" s="46"/>
      <c r="F956" s="38">
        <v>36</v>
      </c>
      <c r="G956" s="38"/>
      <c r="H956" s="38"/>
      <c r="I956" s="38"/>
      <c r="J956" s="114">
        <f t="shared" si="43"/>
        <v>36</v>
      </c>
      <c r="K956" s="50"/>
    </row>
    <row r="957" spans="1:11" s="6" customFormat="1" ht="12.75" outlineLevel="2">
      <c r="A957" s="83">
        <v>470</v>
      </c>
      <c r="B957" s="68" t="s">
        <v>1237</v>
      </c>
      <c r="C957" s="15">
        <v>7</v>
      </c>
      <c r="D957" s="68" t="s">
        <v>168</v>
      </c>
      <c r="E957" s="44"/>
      <c r="F957" s="38"/>
      <c r="G957" s="38"/>
      <c r="H957" s="38"/>
      <c r="I957" s="38"/>
      <c r="J957" s="114">
        <f t="shared" si="43"/>
        <v>0</v>
      </c>
      <c r="K957" s="50"/>
    </row>
    <row r="958" spans="1:11" s="6" customFormat="1" ht="12.75" outlineLevel="2">
      <c r="A958" s="83">
        <v>537</v>
      </c>
      <c r="B958" s="69" t="s">
        <v>400</v>
      </c>
      <c r="C958" s="16">
        <v>7</v>
      </c>
      <c r="D958" s="69" t="s">
        <v>168</v>
      </c>
      <c r="E958" s="46"/>
      <c r="F958" s="38"/>
      <c r="G958" s="38"/>
      <c r="H958" s="38"/>
      <c r="I958" s="38"/>
      <c r="J958" s="114">
        <f t="shared" si="43"/>
        <v>0</v>
      </c>
      <c r="K958" s="50"/>
    </row>
    <row r="959" spans="1:11" s="6" customFormat="1" ht="12.75" outlineLevel="2">
      <c r="A959" s="83">
        <v>540</v>
      </c>
      <c r="B959" s="69" t="s">
        <v>1769</v>
      </c>
      <c r="C959" s="16">
        <v>7</v>
      </c>
      <c r="D959" s="69" t="s">
        <v>293</v>
      </c>
      <c r="E959" s="46"/>
      <c r="F959" s="38"/>
      <c r="G959" s="38"/>
      <c r="H959" s="38"/>
      <c r="I959" s="38"/>
      <c r="J959" s="114">
        <f t="shared" si="43"/>
        <v>0</v>
      </c>
      <c r="K959" s="50"/>
    </row>
    <row r="960" spans="1:11" s="6" customFormat="1" ht="12.75" customHeight="1" outlineLevel="2">
      <c r="A960" s="83">
        <v>543</v>
      </c>
      <c r="B960" s="69" t="s">
        <v>1770</v>
      </c>
      <c r="C960" s="16">
        <v>7</v>
      </c>
      <c r="D960" s="69" t="s">
        <v>168</v>
      </c>
      <c r="E960" s="46"/>
      <c r="F960" s="38"/>
      <c r="G960" s="38"/>
      <c r="H960" s="38"/>
      <c r="I960" s="38"/>
      <c r="J960" s="114">
        <f t="shared" si="43"/>
        <v>0</v>
      </c>
      <c r="K960" s="50"/>
    </row>
    <row r="961" spans="1:11" s="6" customFormat="1" ht="12.75" outlineLevel="2">
      <c r="A961" s="83">
        <v>546</v>
      </c>
      <c r="B961" s="69" t="s">
        <v>1771</v>
      </c>
      <c r="C961" s="16">
        <v>7</v>
      </c>
      <c r="D961" s="69" t="s">
        <v>293</v>
      </c>
      <c r="E961" s="46"/>
      <c r="F961" s="38"/>
      <c r="G961" s="38"/>
      <c r="H961" s="38"/>
      <c r="I961" s="38"/>
      <c r="J961" s="114">
        <f t="shared" si="43"/>
        <v>0</v>
      </c>
      <c r="K961" s="50"/>
    </row>
    <row r="962" spans="1:11" s="5" customFormat="1" ht="12.75" outlineLevel="2">
      <c r="A962" s="83">
        <v>549</v>
      </c>
      <c r="B962" s="69" t="s">
        <v>1773</v>
      </c>
      <c r="C962" s="16">
        <v>7</v>
      </c>
      <c r="D962" s="69" t="s">
        <v>293</v>
      </c>
      <c r="E962" s="46"/>
      <c r="F962" s="38"/>
      <c r="G962" s="38"/>
      <c r="H962" s="38"/>
      <c r="I962" s="38"/>
      <c r="J962" s="114">
        <f aca="true" t="shared" si="44" ref="J962:J993">SUM(F962:I962)</f>
        <v>0</v>
      </c>
      <c r="K962" s="50"/>
    </row>
    <row r="963" spans="1:11" s="5" customFormat="1" ht="12.75" outlineLevel="2">
      <c r="A963" s="83">
        <v>552</v>
      </c>
      <c r="B963" s="69" t="s">
        <v>1774</v>
      </c>
      <c r="C963" s="16">
        <v>7</v>
      </c>
      <c r="D963" s="69" t="s">
        <v>486</v>
      </c>
      <c r="E963" s="46"/>
      <c r="F963" s="38"/>
      <c r="G963" s="38"/>
      <c r="H963" s="38"/>
      <c r="I963" s="38"/>
      <c r="J963" s="114">
        <f t="shared" si="44"/>
        <v>0</v>
      </c>
      <c r="K963" s="50"/>
    </row>
    <row r="964" spans="1:11" s="5" customFormat="1" ht="12.75" outlineLevel="2">
      <c r="A964" s="88">
        <v>484</v>
      </c>
      <c r="B964" s="29" t="s">
        <v>506</v>
      </c>
      <c r="C964" s="16" t="s">
        <v>450</v>
      </c>
      <c r="D964" s="29" t="s">
        <v>168</v>
      </c>
      <c r="E964" s="45"/>
      <c r="F964" s="38"/>
      <c r="G964" s="38"/>
      <c r="H964" s="38"/>
      <c r="I964" s="38"/>
      <c r="J964" s="114">
        <f t="shared" si="44"/>
        <v>0</v>
      </c>
      <c r="K964" s="50"/>
    </row>
    <row r="965" spans="1:11" s="5" customFormat="1" ht="12.75" outlineLevel="2">
      <c r="A965" s="83">
        <v>555</v>
      </c>
      <c r="B965" s="69" t="s">
        <v>1775</v>
      </c>
      <c r="C965" s="16">
        <v>7</v>
      </c>
      <c r="D965" s="69" t="s">
        <v>168</v>
      </c>
      <c r="E965" s="46"/>
      <c r="F965" s="38"/>
      <c r="G965" s="38"/>
      <c r="H965" s="38"/>
      <c r="I965" s="38"/>
      <c r="J965" s="114">
        <f t="shared" si="44"/>
        <v>0</v>
      </c>
      <c r="K965" s="50"/>
    </row>
    <row r="966" spans="1:155" s="1" customFormat="1" ht="12.75" outlineLevel="2">
      <c r="A966" s="89">
        <v>505</v>
      </c>
      <c r="B966" s="29" t="s">
        <v>497</v>
      </c>
      <c r="C966" s="19" t="s">
        <v>952</v>
      </c>
      <c r="D966" s="29" t="s">
        <v>168</v>
      </c>
      <c r="E966" s="45"/>
      <c r="F966" s="38"/>
      <c r="G966" s="38"/>
      <c r="H966" s="38"/>
      <c r="I966" s="38"/>
      <c r="J966" s="114">
        <f t="shared" si="44"/>
        <v>0</v>
      </c>
      <c r="K966" s="50"/>
      <c r="L966" s="2"/>
      <c r="N966" s="2"/>
      <c r="P966" s="2"/>
      <c r="R966" s="2"/>
      <c r="T966" s="2"/>
      <c r="V966" s="2"/>
      <c r="X966" s="2"/>
      <c r="Z966" s="2"/>
      <c r="AB966" s="2"/>
      <c r="AD966" s="2"/>
      <c r="AF966" s="2"/>
      <c r="AH966" s="2"/>
      <c r="AJ966" s="2"/>
      <c r="AL966" s="2"/>
      <c r="AN966" s="2"/>
      <c r="AP966" s="2"/>
      <c r="AR966" s="2"/>
      <c r="AT966" s="2"/>
      <c r="AV966" s="2"/>
      <c r="AX966" s="2"/>
      <c r="AZ966" s="2"/>
      <c r="BB966" s="2"/>
      <c r="BD966" s="2"/>
      <c r="BF966" s="2"/>
      <c r="BH966" s="2"/>
      <c r="BJ966" s="2"/>
      <c r="BL966" s="2"/>
      <c r="BN966" s="2"/>
      <c r="BP966" s="3"/>
      <c r="BR966" s="3"/>
      <c r="BT966" s="3"/>
      <c r="BV966" s="3"/>
      <c r="BX966" s="3"/>
      <c r="BZ966" s="3"/>
      <c r="CB966" s="3"/>
      <c r="CD966" s="3"/>
      <c r="CF966" s="3"/>
      <c r="CH966" s="3"/>
      <c r="CJ966" s="3"/>
      <c r="CL966" s="3"/>
      <c r="CN966" s="3"/>
      <c r="CP966" s="3"/>
      <c r="CR966" s="3"/>
      <c r="CT966" s="3"/>
      <c r="CV966" s="3"/>
      <c r="CX966" s="3"/>
      <c r="CZ966" s="3"/>
      <c r="DB966" s="3"/>
      <c r="DD966" s="3"/>
      <c r="DF966" s="3"/>
      <c r="DH966" s="3"/>
      <c r="DJ966" s="3"/>
      <c r="DL966" s="3"/>
      <c r="DN966" s="3"/>
      <c r="DP966" s="3"/>
      <c r="DR966" s="3"/>
      <c r="DT966" s="3"/>
      <c r="DV966" s="3"/>
      <c r="DX966" s="3"/>
      <c r="DZ966" s="3"/>
      <c r="EB966" s="3"/>
      <c r="ED966" s="3"/>
      <c r="EF966" s="3"/>
      <c r="EH966" s="3"/>
      <c r="EJ966" s="3"/>
      <c r="EL966" s="3"/>
      <c r="EN966" s="3"/>
      <c r="EP966" s="3"/>
      <c r="ER966" s="3"/>
      <c r="ET966" s="3"/>
      <c r="EV966" s="3"/>
      <c r="EX966" s="3"/>
      <c r="EY966" s="3"/>
    </row>
    <row r="967" spans="1:155" s="1" customFormat="1" ht="12.75" outlineLevel="2">
      <c r="A967" s="86">
        <v>558</v>
      </c>
      <c r="B967" s="69" t="s">
        <v>1776</v>
      </c>
      <c r="C967" s="19" t="str">
        <f>"7-9"</f>
        <v>7-9</v>
      </c>
      <c r="D967" s="69" t="s">
        <v>168</v>
      </c>
      <c r="E967" s="46"/>
      <c r="F967" s="38"/>
      <c r="G967" s="38"/>
      <c r="H967" s="38"/>
      <c r="I967" s="38"/>
      <c r="J967" s="114">
        <f t="shared" si="44"/>
        <v>0</v>
      </c>
      <c r="K967" s="50"/>
      <c r="L967" s="2"/>
      <c r="N967" s="2"/>
      <c r="P967" s="2"/>
      <c r="R967" s="2"/>
      <c r="T967" s="2"/>
      <c r="V967" s="2"/>
      <c r="X967" s="2"/>
      <c r="Z967" s="2"/>
      <c r="AB967" s="2"/>
      <c r="AD967" s="2"/>
      <c r="AF967" s="2"/>
      <c r="AH967" s="2"/>
      <c r="AJ967" s="2"/>
      <c r="AL967" s="2"/>
      <c r="AN967" s="2"/>
      <c r="AP967" s="2"/>
      <c r="AR967" s="2"/>
      <c r="AT967" s="2"/>
      <c r="AV967" s="2"/>
      <c r="AX967" s="2"/>
      <c r="AZ967" s="2"/>
      <c r="BB967" s="2"/>
      <c r="BD967" s="2"/>
      <c r="BF967" s="2"/>
      <c r="BH967" s="2"/>
      <c r="BJ967" s="2"/>
      <c r="BL967" s="2"/>
      <c r="BN967" s="2"/>
      <c r="BP967" s="3"/>
      <c r="BR967" s="3"/>
      <c r="BT967" s="3"/>
      <c r="BV967" s="3"/>
      <c r="BX967" s="3"/>
      <c r="BZ967" s="3"/>
      <c r="CB967" s="3"/>
      <c r="CD967" s="3"/>
      <c r="CF967" s="3"/>
      <c r="CH967" s="3"/>
      <c r="CJ967" s="3"/>
      <c r="CL967" s="3"/>
      <c r="CN967" s="3"/>
      <c r="CP967" s="3"/>
      <c r="CR967" s="3"/>
      <c r="CT967" s="3"/>
      <c r="CV967" s="3"/>
      <c r="CX967" s="3"/>
      <c r="CZ967" s="3"/>
      <c r="DB967" s="3"/>
      <c r="DD967" s="3"/>
      <c r="DF967" s="3"/>
      <c r="DH967" s="3"/>
      <c r="DJ967" s="3"/>
      <c r="DL967" s="3"/>
      <c r="DN967" s="3"/>
      <c r="DP967" s="3"/>
      <c r="DR967" s="3"/>
      <c r="DT967" s="3"/>
      <c r="DV967" s="3"/>
      <c r="DX967" s="3"/>
      <c r="DZ967" s="3"/>
      <c r="EB967" s="3"/>
      <c r="ED967" s="3"/>
      <c r="EF967" s="3"/>
      <c r="EH967" s="3"/>
      <c r="EJ967" s="3"/>
      <c r="EL967" s="3"/>
      <c r="EN967" s="3"/>
      <c r="EP967" s="3"/>
      <c r="ER967" s="3"/>
      <c r="ET967" s="3"/>
      <c r="EV967" s="3"/>
      <c r="EX967" s="3"/>
      <c r="EY967" s="3"/>
    </row>
    <row r="968" spans="1:155" s="1" customFormat="1" ht="12.75" outlineLevel="2">
      <c r="A968" s="86">
        <v>559</v>
      </c>
      <c r="B968" s="69" t="s">
        <v>1777</v>
      </c>
      <c r="C968" s="19" t="str">
        <f>"7-9"</f>
        <v>7-9</v>
      </c>
      <c r="D968" s="69" t="s">
        <v>168</v>
      </c>
      <c r="E968" s="46"/>
      <c r="F968" s="38"/>
      <c r="G968" s="38"/>
      <c r="H968" s="38"/>
      <c r="I968" s="38"/>
      <c r="J968" s="114">
        <f t="shared" si="44"/>
        <v>0</v>
      </c>
      <c r="K968" s="50"/>
      <c r="L968" s="2"/>
      <c r="N968" s="2"/>
      <c r="P968" s="2"/>
      <c r="R968" s="2"/>
      <c r="T968" s="2"/>
      <c r="V968" s="2"/>
      <c r="X968" s="2"/>
      <c r="Z968" s="2"/>
      <c r="AB968" s="2"/>
      <c r="AD968" s="2"/>
      <c r="AF968" s="2"/>
      <c r="AH968" s="2"/>
      <c r="AJ968" s="2"/>
      <c r="AL968" s="2"/>
      <c r="AN968" s="2"/>
      <c r="AP968" s="2"/>
      <c r="AR968" s="2"/>
      <c r="AT968" s="2"/>
      <c r="AV968" s="2"/>
      <c r="AX968" s="2"/>
      <c r="AZ968" s="2"/>
      <c r="BB968" s="2"/>
      <c r="BD968" s="2"/>
      <c r="BF968" s="2"/>
      <c r="BH968" s="2"/>
      <c r="BJ968" s="2"/>
      <c r="BL968" s="2"/>
      <c r="BN968" s="2"/>
      <c r="BP968" s="3"/>
      <c r="BR968" s="3"/>
      <c r="BT968" s="3"/>
      <c r="BV968" s="3"/>
      <c r="BX968" s="3"/>
      <c r="BZ968" s="3"/>
      <c r="CB968" s="3"/>
      <c r="CD968" s="3"/>
      <c r="CF968" s="3"/>
      <c r="CH968" s="3"/>
      <c r="CJ968" s="3"/>
      <c r="CL968" s="3"/>
      <c r="CN968" s="3"/>
      <c r="CP968" s="3"/>
      <c r="CR968" s="3"/>
      <c r="CT968" s="3"/>
      <c r="CV968" s="3"/>
      <c r="CX968" s="3"/>
      <c r="CZ968" s="3"/>
      <c r="DB968" s="3"/>
      <c r="DD968" s="3"/>
      <c r="DF968" s="3"/>
      <c r="DH968" s="3"/>
      <c r="DJ968" s="3"/>
      <c r="DL968" s="3"/>
      <c r="DN968" s="3"/>
      <c r="DP968" s="3"/>
      <c r="DR968" s="3"/>
      <c r="DT968" s="3"/>
      <c r="DV968" s="3"/>
      <c r="DX968" s="3"/>
      <c r="DZ968" s="3"/>
      <c r="EB968" s="3"/>
      <c r="ED968" s="3"/>
      <c r="EF968" s="3"/>
      <c r="EH968" s="3"/>
      <c r="EJ968" s="3"/>
      <c r="EL968" s="3"/>
      <c r="EN968" s="3"/>
      <c r="EP968" s="3"/>
      <c r="ER968" s="3"/>
      <c r="ET968" s="3"/>
      <c r="EV968" s="3"/>
      <c r="EX968" s="3"/>
      <c r="EY968" s="3"/>
    </row>
    <row r="969" spans="1:155" s="1" customFormat="1" ht="12.75" outlineLevel="2">
      <c r="A969" s="86">
        <v>560</v>
      </c>
      <c r="B969" s="69" t="s">
        <v>1778</v>
      </c>
      <c r="C969" s="19" t="str">
        <f>"7-9"</f>
        <v>7-9</v>
      </c>
      <c r="D969" s="69" t="s">
        <v>293</v>
      </c>
      <c r="E969" s="46"/>
      <c r="F969" s="38"/>
      <c r="G969" s="38"/>
      <c r="H969" s="38"/>
      <c r="I969" s="38"/>
      <c r="J969" s="114">
        <f t="shared" si="44"/>
        <v>0</v>
      </c>
      <c r="K969" s="50"/>
      <c r="L969" s="2"/>
      <c r="N969" s="2"/>
      <c r="P969" s="2"/>
      <c r="R969" s="2"/>
      <c r="T969" s="2"/>
      <c r="V969" s="2"/>
      <c r="X969" s="2"/>
      <c r="Z969" s="2"/>
      <c r="AB969" s="2"/>
      <c r="AD969" s="2"/>
      <c r="AF969" s="2"/>
      <c r="AH969" s="2"/>
      <c r="AJ969" s="2"/>
      <c r="AL969" s="2"/>
      <c r="AN969" s="2"/>
      <c r="AP969" s="2"/>
      <c r="AR969" s="2"/>
      <c r="AT969" s="2"/>
      <c r="AV969" s="2"/>
      <c r="AX969" s="2"/>
      <c r="AZ969" s="2"/>
      <c r="BB969" s="2"/>
      <c r="BD969" s="2"/>
      <c r="BF969" s="2"/>
      <c r="BH969" s="2"/>
      <c r="BJ969" s="2"/>
      <c r="BL969" s="2"/>
      <c r="BN969" s="2"/>
      <c r="BP969" s="3"/>
      <c r="BR969" s="3"/>
      <c r="BT969" s="3"/>
      <c r="BV969" s="3"/>
      <c r="BX969" s="3"/>
      <c r="BZ969" s="3"/>
      <c r="CB969" s="3"/>
      <c r="CD969" s="3"/>
      <c r="CF969" s="3"/>
      <c r="CH969" s="3"/>
      <c r="CJ969" s="3"/>
      <c r="CL969" s="3"/>
      <c r="CN969" s="3"/>
      <c r="CP969" s="3"/>
      <c r="CR969" s="3"/>
      <c r="CT969" s="3"/>
      <c r="CV969" s="3"/>
      <c r="CX969" s="3"/>
      <c r="CZ969" s="3"/>
      <c r="DB969" s="3"/>
      <c r="DD969" s="3"/>
      <c r="DF969" s="3"/>
      <c r="DH969" s="3"/>
      <c r="DJ969" s="3"/>
      <c r="DL969" s="3"/>
      <c r="DN969" s="3"/>
      <c r="DP969" s="3"/>
      <c r="DR969" s="3"/>
      <c r="DT969" s="3"/>
      <c r="DV969" s="3"/>
      <c r="DX969" s="3"/>
      <c r="DZ969" s="3"/>
      <c r="EB969" s="3"/>
      <c r="ED969" s="3"/>
      <c r="EF969" s="3"/>
      <c r="EH969" s="3"/>
      <c r="EJ969" s="3"/>
      <c r="EL969" s="3"/>
      <c r="EN969" s="3"/>
      <c r="EP969" s="3"/>
      <c r="ER969" s="3"/>
      <c r="ET969" s="3"/>
      <c r="EV969" s="3"/>
      <c r="EX969" s="3"/>
      <c r="EY969" s="3"/>
    </row>
    <row r="970" spans="1:155" s="1" customFormat="1" ht="12.75" outlineLevel="2">
      <c r="A970" s="86">
        <v>498</v>
      </c>
      <c r="B970" s="68" t="s">
        <v>1240</v>
      </c>
      <c r="C970" s="17" t="s">
        <v>952</v>
      </c>
      <c r="D970" s="68" t="s">
        <v>1241</v>
      </c>
      <c r="E970" s="44"/>
      <c r="F970" s="38"/>
      <c r="G970" s="38"/>
      <c r="H970" s="38"/>
      <c r="I970" s="38"/>
      <c r="J970" s="114">
        <f t="shared" si="44"/>
        <v>0</v>
      </c>
      <c r="K970" s="50"/>
      <c r="L970" s="2"/>
      <c r="N970" s="2"/>
      <c r="P970" s="2"/>
      <c r="R970" s="2"/>
      <c r="T970" s="2"/>
      <c r="V970" s="2"/>
      <c r="X970" s="2"/>
      <c r="Z970" s="2"/>
      <c r="AB970" s="2"/>
      <c r="AD970" s="2"/>
      <c r="AF970" s="2"/>
      <c r="AH970" s="2"/>
      <c r="AJ970" s="2"/>
      <c r="AL970" s="2"/>
      <c r="AN970" s="2"/>
      <c r="AP970" s="2"/>
      <c r="AR970" s="2"/>
      <c r="AT970" s="2"/>
      <c r="AV970" s="2"/>
      <c r="AX970" s="2"/>
      <c r="AZ970" s="2"/>
      <c r="BB970" s="2"/>
      <c r="BD970" s="2"/>
      <c r="BF970" s="2"/>
      <c r="BH970" s="2"/>
      <c r="BJ970" s="2"/>
      <c r="BL970" s="2"/>
      <c r="BN970" s="2"/>
      <c r="BP970" s="3"/>
      <c r="BR970" s="3"/>
      <c r="BT970" s="3"/>
      <c r="BV970" s="3"/>
      <c r="BX970" s="3"/>
      <c r="BZ970" s="3"/>
      <c r="CB970" s="3"/>
      <c r="CD970" s="3"/>
      <c r="CF970" s="3"/>
      <c r="CH970" s="3"/>
      <c r="CJ970" s="3"/>
      <c r="CL970" s="3"/>
      <c r="CN970" s="3"/>
      <c r="CP970" s="3"/>
      <c r="CR970" s="3"/>
      <c r="CT970" s="3"/>
      <c r="CV970" s="3"/>
      <c r="CX970" s="3"/>
      <c r="CZ970" s="3"/>
      <c r="DB970" s="3"/>
      <c r="DD970" s="3"/>
      <c r="DF970" s="3"/>
      <c r="DH970" s="3"/>
      <c r="DJ970" s="3"/>
      <c r="DL970" s="3"/>
      <c r="DN970" s="3"/>
      <c r="DP970" s="3"/>
      <c r="DR970" s="3"/>
      <c r="DT970" s="3"/>
      <c r="DV970" s="3"/>
      <c r="DX970" s="3"/>
      <c r="DZ970" s="3"/>
      <c r="EB970" s="3"/>
      <c r="ED970" s="3"/>
      <c r="EF970" s="3"/>
      <c r="EH970" s="3"/>
      <c r="EJ970" s="3"/>
      <c r="EL970" s="3"/>
      <c r="EN970" s="3"/>
      <c r="EP970" s="3"/>
      <c r="ER970" s="3"/>
      <c r="ET970" s="3"/>
      <c r="EV970" s="3"/>
      <c r="EX970" s="3"/>
      <c r="EY970" s="3"/>
    </row>
    <row r="971" spans="1:155" s="1" customFormat="1" ht="12.75" outlineLevel="2">
      <c r="A971" s="83">
        <v>562</v>
      </c>
      <c r="B971" s="69" t="s">
        <v>1779</v>
      </c>
      <c r="C971" s="19" t="str">
        <f>"7-9"</f>
        <v>7-9</v>
      </c>
      <c r="D971" s="69" t="s">
        <v>486</v>
      </c>
      <c r="E971" s="46"/>
      <c r="F971" s="38"/>
      <c r="G971" s="38"/>
      <c r="H971" s="38"/>
      <c r="I971" s="38"/>
      <c r="J971" s="114">
        <f t="shared" si="44"/>
        <v>0</v>
      </c>
      <c r="K971" s="50"/>
      <c r="L971" s="2"/>
      <c r="N971" s="2"/>
      <c r="O971" s="4"/>
      <c r="P971" s="2"/>
      <c r="R971" s="2"/>
      <c r="T971" s="2"/>
      <c r="V971" s="2"/>
      <c r="X971" s="2"/>
      <c r="Z971" s="2"/>
      <c r="AB971" s="2"/>
      <c r="AD971" s="2"/>
      <c r="AF971" s="2"/>
      <c r="AH971" s="2"/>
      <c r="AJ971" s="2"/>
      <c r="AL971" s="2"/>
      <c r="AN971" s="2"/>
      <c r="AP971" s="2"/>
      <c r="AR971" s="2"/>
      <c r="AT971" s="2"/>
      <c r="AV971" s="2"/>
      <c r="AX971" s="2"/>
      <c r="AZ971" s="2"/>
      <c r="BB971" s="2"/>
      <c r="BD971" s="2"/>
      <c r="BF971" s="2"/>
      <c r="BH971" s="2"/>
      <c r="BJ971" s="2"/>
      <c r="BL971" s="2"/>
      <c r="BN971" s="2"/>
      <c r="BP971" s="3"/>
      <c r="BR971" s="3"/>
      <c r="BT971" s="3"/>
      <c r="BV971" s="3"/>
      <c r="BX971" s="3"/>
      <c r="BZ971" s="3"/>
      <c r="CB971" s="3"/>
      <c r="CD971" s="3"/>
      <c r="CF971" s="3"/>
      <c r="CH971" s="3"/>
      <c r="CJ971" s="3"/>
      <c r="CL971" s="3"/>
      <c r="CN971" s="3"/>
      <c r="CP971" s="3"/>
      <c r="CR971" s="3"/>
      <c r="CT971" s="3"/>
      <c r="CV971" s="3"/>
      <c r="CX971" s="3"/>
      <c r="CZ971" s="3"/>
      <c r="DB971" s="3"/>
      <c r="DD971" s="3"/>
      <c r="DF971" s="3"/>
      <c r="DH971" s="3"/>
      <c r="DJ971" s="3"/>
      <c r="DL971" s="3"/>
      <c r="DN971" s="3"/>
      <c r="DP971" s="3"/>
      <c r="DR971" s="3"/>
      <c r="DT971" s="3"/>
      <c r="DV971" s="3"/>
      <c r="DX971" s="3"/>
      <c r="DZ971" s="3"/>
      <c r="EB971" s="3"/>
      <c r="ED971" s="3"/>
      <c r="EF971" s="3"/>
      <c r="EH971" s="3"/>
      <c r="EJ971" s="3"/>
      <c r="EL971" s="3"/>
      <c r="EN971" s="3"/>
      <c r="EP971" s="3"/>
      <c r="ER971" s="3"/>
      <c r="ET971" s="3"/>
      <c r="EV971" s="3"/>
      <c r="EX971" s="3"/>
      <c r="EY971" s="3"/>
    </row>
    <row r="972" spans="1:11" s="10" customFormat="1" ht="12" customHeight="1" outlineLevel="2">
      <c r="A972" s="87">
        <v>111</v>
      </c>
      <c r="B972" s="70" t="s">
        <v>972</v>
      </c>
      <c r="C972" s="18">
        <v>7</v>
      </c>
      <c r="D972" s="70" t="s">
        <v>168</v>
      </c>
      <c r="E972" s="47"/>
      <c r="F972" s="38"/>
      <c r="G972" s="38"/>
      <c r="H972" s="38"/>
      <c r="I972" s="38"/>
      <c r="J972" s="114">
        <f t="shared" si="44"/>
        <v>0</v>
      </c>
      <c r="K972" s="106"/>
    </row>
    <row r="973" spans="1:11" s="10" customFormat="1" ht="22.5" outlineLevel="2">
      <c r="A973" s="87">
        <v>103</v>
      </c>
      <c r="B973" s="70" t="s">
        <v>532</v>
      </c>
      <c r="C973" s="18">
        <v>7</v>
      </c>
      <c r="D973" s="70" t="s">
        <v>168</v>
      </c>
      <c r="E973" s="47"/>
      <c r="F973" s="38"/>
      <c r="G973" s="38"/>
      <c r="H973" s="38"/>
      <c r="I973" s="38"/>
      <c r="J973" s="114">
        <f t="shared" si="44"/>
        <v>0</v>
      </c>
      <c r="K973" s="106"/>
    </row>
    <row r="974" spans="1:11" s="10" customFormat="1" ht="12.75" outlineLevel="2">
      <c r="A974" s="87" t="s">
        <v>1163</v>
      </c>
      <c r="B974" s="70" t="s">
        <v>1239</v>
      </c>
      <c r="C974" s="18">
        <v>7</v>
      </c>
      <c r="D974" s="70" t="s">
        <v>486</v>
      </c>
      <c r="E974" s="47"/>
      <c r="F974" s="38"/>
      <c r="G974" s="38"/>
      <c r="H974" s="38"/>
      <c r="I974" s="38"/>
      <c r="J974" s="114">
        <f t="shared" si="44"/>
        <v>0</v>
      </c>
      <c r="K974" s="106"/>
    </row>
    <row r="975" spans="1:11" s="6" customFormat="1" ht="12.75">
      <c r="A975" s="133" t="s">
        <v>1242</v>
      </c>
      <c r="B975" s="133"/>
      <c r="C975" s="133"/>
      <c r="D975" s="133"/>
      <c r="E975" s="108"/>
      <c r="F975" s="109">
        <f>SUM(F976)</f>
        <v>0</v>
      </c>
      <c r="G975" s="109">
        <f>SUM(G976)</f>
        <v>0</v>
      </c>
      <c r="H975" s="109">
        <f>SUM(H976)</f>
        <v>0</v>
      </c>
      <c r="I975" s="109">
        <f>SUM(I976)</f>
        <v>0</v>
      </c>
      <c r="J975" s="117">
        <f t="shared" si="44"/>
        <v>0</v>
      </c>
      <c r="K975" s="111">
        <f>IF(J975&gt;E890,0,E890-J975)</f>
        <v>23</v>
      </c>
    </row>
    <row r="976" spans="1:11" s="10" customFormat="1" ht="12.75" outlineLevel="2">
      <c r="A976" s="88">
        <v>510</v>
      </c>
      <c r="B976" s="29" t="s">
        <v>500</v>
      </c>
      <c r="C976" s="16" t="s">
        <v>450</v>
      </c>
      <c r="D976" s="29" t="s">
        <v>1472</v>
      </c>
      <c r="E976" s="45"/>
      <c r="F976" s="37"/>
      <c r="G976" s="37"/>
      <c r="H976" s="37"/>
      <c r="I976" s="37"/>
      <c r="J976" s="114">
        <f t="shared" si="44"/>
        <v>0</v>
      </c>
      <c r="K976" s="106"/>
    </row>
    <row r="977" spans="1:11" s="6" customFormat="1" ht="12.75">
      <c r="A977" s="133" t="s">
        <v>1243</v>
      </c>
      <c r="B977" s="133"/>
      <c r="C977" s="133"/>
      <c r="D977" s="133"/>
      <c r="E977" s="108"/>
      <c r="F977" s="109">
        <f>SUM(F978:F1007)</f>
        <v>72</v>
      </c>
      <c r="G977" s="109">
        <f>SUM(G978:G1007)</f>
        <v>15</v>
      </c>
      <c r="H977" s="109">
        <f>SUM(H978:H1007)</f>
        <v>0</v>
      </c>
      <c r="I977" s="109">
        <f>SUM(I978:I1007)</f>
        <v>0</v>
      </c>
      <c r="J977" s="117">
        <f t="shared" si="44"/>
        <v>87</v>
      </c>
      <c r="K977" s="111">
        <f>IF(J977&gt;E890,0,E890-J977)</f>
        <v>-64</v>
      </c>
    </row>
    <row r="978" spans="1:11" s="6" customFormat="1" ht="12.75" outlineLevel="2">
      <c r="A978" s="84">
        <v>617</v>
      </c>
      <c r="B978" s="69" t="s">
        <v>434</v>
      </c>
      <c r="C978" s="16">
        <v>7</v>
      </c>
      <c r="D978" s="69" t="s">
        <v>293</v>
      </c>
      <c r="E978" s="46"/>
      <c r="F978" s="38"/>
      <c r="G978" s="38"/>
      <c r="H978" s="38"/>
      <c r="I978" s="38"/>
      <c r="J978" s="114">
        <f t="shared" si="44"/>
        <v>0</v>
      </c>
      <c r="K978" s="50"/>
    </row>
    <row r="979" spans="1:11" s="6" customFormat="1" ht="12.75" outlineLevel="2">
      <c r="A979" s="88">
        <v>545</v>
      </c>
      <c r="B979" s="29" t="s">
        <v>135</v>
      </c>
      <c r="C979" s="16" t="s">
        <v>450</v>
      </c>
      <c r="D979" s="29" t="s">
        <v>293</v>
      </c>
      <c r="E979" s="45"/>
      <c r="F979" s="38"/>
      <c r="G979" s="38"/>
      <c r="H979" s="38"/>
      <c r="I979" s="38"/>
      <c r="J979" s="114">
        <f t="shared" si="44"/>
        <v>0</v>
      </c>
      <c r="K979" s="50"/>
    </row>
    <row r="980" spans="1:11" s="6" customFormat="1" ht="22.5" outlineLevel="2">
      <c r="A980" s="84">
        <v>613</v>
      </c>
      <c r="B980" s="68" t="s">
        <v>430</v>
      </c>
      <c r="C980" s="15">
        <v>7</v>
      </c>
      <c r="D980" s="68" t="s">
        <v>1053</v>
      </c>
      <c r="E980" s="44"/>
      <c r="F980" s="38"/>
      <c r="G980" s="38"/>
      <c r="H980" s="38"/>
      <c r="I980" s="38"/>
      <c r="J980" s="114">
        <f t="shared" si="44"/>
        <v>0</v>
      </c>
      <c r="K980" s="50"/>
    </row>
    <row r="981" spans="1:11" s="6" customFormat="1" ht="12.75" outlineLevel="2">
      <c r="A981" s="84">
        <v>593</v>
      </c>
      <c r="B981" s="69" t="s">
        <v>272</v>
      </c>
      <c r="C981" s="16">
        <v>7</v>
      </c>
      <c r="D981" s="69" t="s">
        <v>486</v>
      </c>
      <c r="E981" s="46"/>
      <c r="F981" s="38"/>
      <c r="G981" s="38"/>
      <c r="H981" s="38"/>
      <c r="I981" s="38"/>
      <c r="J981" s="114">
        <f t="shared" si="44"/>
        <v>0</v>
      </c>
      <c r="K981" s="50"/>
    </row>
    <row r="982" spans="1:11" s="5" customFormat="1" ht="12.75" outlineLevel="2">
      <c r="A982" s="84">
        <v>622</v>
      </c>
      <c r="B982" s="69" t="s">
        <v>438</v>
      </c>
      <c r="C982" s="16">
        <v>7</v>
      </c>
      <c r="D982" s="69" t="s">
        <v>168</v>
      </c>
      <c r="E982" s="46"/>
      <c r="F982" s="38">
        <v>36</v>
      </c>
      <c r="G982" s="38">
        <v>15</v>
      </c>
      <c r="H982" s="38"/>
      <c r="I982" s="38"/>
      <c r="J982" s="114">
        <f t="shared" si="44"/>
        <v>51</v>
      </c>
      <c r="K982" s="50"/>
    </row>
    <row r="983" spans="1:11" s="5" customFormat="1" ht="22.5" outlineLevel="2">
      <c r="A983" s="88">
        <v>523</v>
      </c>
      <c r="B983" s="29" t="s">
        <v>1705</v>
      </c>
      <c r="C983" s="16" t="s">
        <v>450</v>
      </c>
      <c r="D983" s="29" t="s">
        <v>166</v>
      </c>
      <c r="E983" s="45"/>
      <c r="F983" s="38"/>
      <c r="G983" s="38"/>
      <c r="H983" s="38"/>
      <c r="I983" s="38"/>
      <c r="J983" s="114">
        <f t="shared" si="44"/>
        <v>0</v>
      </c>
      <c r="K983" s="50"/>
    </row>
    <row r="984" spans="1:11" s="5" customFormat="1" ht="22.5" outlineLevel="2">
      <c r="A984" s="84">
        <v>585</v>
      </c>
      <c r="B984" s="68" t="s">
        <v>264</v>
      </c>
      <c r="C984" s="16">
        <v>7</v>
      </c>
      <c r="D984" s="69" t="s">
        <v>166</v>
      </c>
      <c r="E984" s="46"/>
      <c r="F984" s="38"/>
      <c r="G984" s="38"/>
      <c r="H984" s="38"/>
      <c r="I984" s="38"/>
      <c r="J984" s="114">
        <f t="shared" si="44"/>
        <v>0</v>
      </c>
      <c r="K984" s="50"/>
    </row>
    <row r="985" spans="1:11" s="5" customFormat="1" ht="12.75" outlineLevel="2">
      <c r="A985" s="84">
        <v>586</v>
      </c>
      <c r="B985" s="68" t="s">
        <v>265</v>
      </c>
      <c r="C985" s="15">
        <v>7</v>
      </c>
      <c r="D985" s="68" t="s">
        <v>166</v>
      </c>
      <c r="E985" s="44"/>
      <c r="F985" s="38"/>
      <c r="G985" s="38"/>
      <c r="H985" s="38"/>
      <c r="I985" s="38"/>
      <c r="J985" s="114">
        <f t="shared" si="44"/>
        <v>0</v>
      </c>
      <c r="K985" s="50"/>
    </row>
    <row r="986" spans="1:11" s="5" customFormat="1" ht="22.5" outlineLevel="2">
      <c r="A986" s="88">
        <v>522</v>
      </c>
      <c r="B986" s="29" t="s">
        <v>1704</v>
      </c>
      <c r="C986" s="16" t="s">
        <v>450</v>
      </c>
      <c r="D986" s="29" t="s">
        <v>166</v>
      </c>
      <c r="E986" s="45"/>
      <c r="F986" s="38"/>
      <c r="G986" s="38"/>
      <c r="H986" s="38"/>
      <c r="I986" s="38"/>
      <c r="J986" s="114">
        <f t="shared" si="44"/>
        <v>0</v>
      </c>
      <c r="K986" s="50"/>
    </row>
    <row r="987" spans="1:11" s="5" customFormat="1" ht="12.75" outlineLevel="2">
      <c r="A987" s="84">
        <v>604</v>
      </c>
      <c r="B987" s="69" t="s">
        <v>578</v>
      </c>
      <c r="C987" s="16">
        <v>7</v>
      </c>
      <c r="D987" s="69" t="s">
        <v>1413</v>
      </c>
      <c r="E987" s="46"/>
      <c r="F987" s="38"/>
      <c r="G987" s="38"/>
      <c r="H987" s="38"/>
      <c r="I987" s="38"/>
      <c r="J987" s="114">
        <f t="shared" si="44"/>
        <v>0</v>
      </c>
      <c r="K987" s="50"/>
    </row>
    <row r="988" spans="1:11" s="5" customFormat="1" ht="22.5" outlineLevel="2">
      <c r="A988" s="88">
        <v>546</v>
      </c>
      <c r="B988" s="29" t="s">
        <v>136</v>
      </c>
      <c r="C988" s="16" t="s">
        <v>450</v>
      </c>
      <c r="D988" s="29" t="s">
        <v>293</v>
      </c>
      <c r="E988" s="45"/>
      <c r="F988" s="38"/>
      <c r="G988" s="38"/>
      <c r="H988" s="38"/>
      <c r="I988" s="38"/>
      <c r="J988" s="114">
        <f t="shared" si="44"/>
        <v>0</v>
      </c>
      <c r="K988" s="50"/>
    </row>
    <row r="989" spans="1:11" s="5" customFormat="1" ht="12.75" outlineLevel="2">
      <c r="A989" s="84">
        <v>579</v>
      </c>
      <c r="B989" s="69" t="s">
        <v>258</v>
      </c>
      <c r="C989" s="16">
        <v>7</v>
      </c>
      <c r="D989" s="69" t="s">
        <v>293</v>
      </c>
      <c r="E989" s="46"/>
      <c r="F989" s="38"/>
      <c r="G989" s="38"/>
      <c r="H989" s="38"/>
      <c r="I989" s="38"/>
      <c r="J989" s="114">
        <f t="shared" si="44"/>
        <v>0</v>
      </c>
      <c r="K989" s="50"/>
    </row>
    <row r="990" spans="1:11" s="5" customFormat="1" ht="12.75" outlineLevel="2">
      <c r="A990" s="84">
        <v>599</v>
      </c>
      <c r="B990" s="68" t="s">
        <v>574</v>
      </c>
      <c r="C990" s="15">
        <v>7</v>
      </c>
      <c r="D990" s="68" t="s">
        <v>1053</v>
      </c>
      <c r="E990" s="44"/>
      <c r="F990" s="38"/>
      <c r="G990" s="38"/>
      <c r="H990" s="38"/>
      <c r="I990" s="38"/>
      <c r="J990" s="114">
        <f t="shared" si="44"/>
        <v>0</v>
      </c>
      <c r="K990" s="50"/>
    </row>
    <row r="991" spans="1:11" s="5" customFormat="1" ht="12.75" outlineLevel="2">
      <c r="A991" s="84">
        <v>626</v>
      </c>
      <c r="B991" s="69" t="s">
        <v>440</v>
      </c>
      <c r="C991" s="16">
        <v>7</v>
      </c>
      <c r="D991" s="69" t="s">
        <v>1413</v>
      </c>
      <c r="E991" s="46"/>
      <c r="F991" s="38"/>
      <c r="G991" s="38"/>
      <c r="H991" s="38"/>
      <c r="I991" s="38"/>
      <c r="J991" s="114">
        <f t="shared" si="44"/>
        <v>0</v>
      </c>
      <c r="K991" s="50"/>
    </row>
    <row r="992" spans="1:11" s="5" customFormat="1" ht="12.75" outlineLevel="2">
      <c r="A992" s="88">
        <v>562</v>
      </c>
      <c r="B992" s="29" t="s">
        <v>805</v>
      </c>
      <c r="C992" s="16" t="s">
        <v>450</v>
      </c>
      <c r="D992" s="29" t="s">
        <v>168</v>
      </c>
      <c r="E992" s="45"/>
      <c r="F992" s="38"/>
      <c r="G992" s="38"/>
      <c r="H992" s="38"/>
      <c r="I992" s="38"/>
      <c r="J992" s="114">
        <f t="shared" si="44"/>
        <v>0</v>
      </c>
      <c r="K992" s="50"/>
    </row>
    <row r="993" spans="1:11" s="5" customFormat="1" ht="22.5" outlineLevel="2">
      <c r="A993" s="84">
        <v>609</v>
      </c>
      <c r="B993" s="69" t="s">
        <v>1620</v>
      </c>
      <c r="C993" s="16">
        <v>7</v>
      </c>
      <c r="D993" s="69" t="s">
        <v>168</v>
      </c>
      <c r="E993" s="46"/>
      <c r="F993" s="38"/>
      <c r="G993" s="38"/>
      <c r="H993" s="38"/>
      <c r="I993" s="38"/>
      <c r="J993" s="114">
        <f t="shared" si="44"/>
        <v>0</v>
      </c>
      <c r="K993" s="50"/>
    </row>
    <row r="994" spans="1:11" s="5" customFormat="1" ht="12.75" outlineLevel="2">
      <c r="A994" s="84">
        <v>630</v>
      </c>
      <c r="B994" s="69" t="s">
        <v>443</v>
      </c>
      <c r="C994" s="16">
        <v>7</v>
      </c>
      <c r="D994" s="69" t="s">
        <v>168</v>
      </c>
      <c r="E994" s="46"/>
      <c r="F994" s="38"/>
      <c r="G994" s="38"/>
      <c r="H994" s="38"/>
      <c r="I994" s="38"/>
      <c r="J994" s="114">
        <f aca="true" t="shared" si="45" ref="J994:J1020">SUM(F994:I994)</f>
        <v>0</v>
      </c>
      <c r="K994" s="50"/>
    </row>
    <row r="995" spans="1:11" s="5" customFormat="1" ht="12.75" outlineLevel="2">
      <c r="A995" s="88">
        <v>565</v>
      </c>
      <c r="B995" s="29" t="s">
        <v>806</v>
      </c>
      <c r="C995" s="16" t="s">
        <v>450</v>
      </c>
      <c r="D995" s="29" t="s">
        <v>168</v>
      </c>
      <c r="E995" s="45"/>
      <c r="F995" s="38"/>
      <c r="G995" s="38"/>
      <c r="H995" s="38"/>
      <c r="I995" s="38"/>
      <c r="J995" s="114">
        <f t="shared" si="45"/>
        <v>0</v>
      </c>
      <c r="K995" s="50"/>
    </row>
    <row r="996" spans="1:11" s="5" customFormat="1" ht="12.75" outlineLevel="2">
      <c r="A996" s="88">
        <v>527</v>
      </c>
      <c r="B996" s="29" t="s">
        <v>511</v>
      </c>
      <c r="C996" s="16" t="s">
        <v>450</v>
      </c>
      <c r="D996" s="29" t="s">
        <v>317</v>
      </c>
      <c r="E996" s="45"/>
      <c r="F996" s="38"/>
      <c r="G996" s="38"/>
      <c r="H996" s="38"/>
      <c r="I996" s="38"/>
      <c r="J996" s="114">
        <f t="shared" si="45"/>
        <v>0</v>
      </c>
      <c r="K996" s="50"/>
    </row>
    <row r="997" spans="1:11" s="5" customFormat="1" ht="12.75" outlineLevel="2">
      <c r="A997" s="84">
        <v>634</v>
      </c>
      <c r="B997" s="69" t="s">
        <v>855</v>
      </c>
      <c r="C997" s="16">
        <v>7</v>
      </c>
      <c r="D997" s="69" t="s">
        <v>486</v>
      </c>
      <c r="E997" s="46"/>
      <c r="F997" s="38"/>
      <c r="G997" s="38"/>
      <c r="H997" s="38"/>
      <c r="I997" s="38"/>
      <c r="J997" s="114">
        <f t="shared" si="45"/>
        <v>0</v>
      </c>
      <c r="K997" s="50"/>
    </row>
    <row r="998" spans="1:11" s="5" customFormat="1" ht="22.5" outlineLevel="2">
      <c r="A998" s="84">
        <v>574</v>
      </c>
      <c r="B998" s="69" t="s">
        <v>1788</v>
      </c>
      <c r="C998" s="16">
        <v>7</v>
      </c>
      <c r="D998" s="69" t="s">
        <v>168</v>
      </c>
      <c r="E998" s="46"/>
      <c r="F998" s="38">
        <v>36</v>
      </c>
      <c r="G998" s="38"/>
      <c r="H998" s="38"/>
      <c r="I998" s="38"/>
      <c r="J998" s="114">
        <f t="shared" si="45"/>
        <v>36</v>
      </c>
      <c r="K998" s="50"/>
    </row>
    <row r="999" spans="1:11" s="6" customFormat="1" ht="22.5" outlineLevel="2">
      <c r="A999" s="87">
        <v>131</v>
      </c>
      <c r="B999" s="70" t="s">
        <v>976</v>
      </c>
      <c r="C999" s="18">
        <v>7</v>
      </c>
      <c r="D999" s="70" t="s">
        <v>1053</v>
      </c>
      <c r="E999" s="47"/>
      <c r="F999" s="38"/>
      <c r="G999" s="38"/>
      <c r="H999" s="38"/>
      <c r="I999" s="38"/>
      <c r="J999" s="114">
        <f t="shared" si="45"/>
        <v>0</v>
      </c>
      <c r="K999" s="50"/>
    </row>
    <row r="1000" spans="1:11" s="6" customFormat="1" ht="12.75" outlineLevel="2">
      <c r="A1000" s="90">
        <v>112</v>
      </c>
      <c r="B1000" s="71" t="s">
        <v>541</v>
      </c>
      <c r="C1000" s="20">
        <v>7</v>
      </c>
      <c r="D1000" s="71" t="s">
        <v>168</v>
      </c>
      <c r="E1000" s="48"/>
      <c r="F1000" s="38"/>
      <c r="G1000" s="38"/>
      <c r="H1000" s="38"/>
      <c r="I1000" s="38"/>
      <c r="J1000" s="114">
        <f t="shared" si="45"/>
        <v>0</v>
      </c>
      <c r="K1000" s="50"/>
    </row>
    <row r="1001" spans="1:11" s="6" customFormat="1" ht="12.75" outlineLevel="2">
      <c r="A1001" s="87">
        <v>121</v>
      </c>
      <c r="B1001" s="70" t="s">
        <v>973</v>
      </c>
      <c r="C1001" s="18">
        <v>7</v>
      </c>
      <c r="D1001" s="70" t="s">
        <v>168</v>
      </c>
      <c r="E1001" s="47"/>
      <c r="F1001" s="38"/>
      <c r="G1001" s="38"/>
      <c r="H1001" s="38"/>
      <c r="I1001" s="38"/>
      <c r="J1001" s="114">
        <f t="shared" si="45"/>
        <v>0</v>
      </c>
      <c r="K1001" s="50"/>
    </row>
    <row r="1002" spans="1:11" s="5" customFormat="1" ht="12.75" outlineLevel="2">
      <c r="A1002" s="87" t="s">
        <v>1166</v>
      </c>
      <c r="B1002" s="70" t="s">
        <v>1246</v>
      </c>
      <c r="C1002" s="18">
        <v>7</v>
      </c>
      <c r="D1002" s="70" t="s">
        <v>166</v>
      </c>
      <c r="E1002" s="47"/>
      <c r="F1002" s="38"/>
      <c r="G1002" s="38"/>
      <c r="H1002" s="38"/>
      <c r="I1002" s="38"/>
      <c r="J1002" s="114">
        <f t="shared" si="45"/>
        <v>0</v>
      </c>
      <c r="K1002" s="50"/>
    </row>
    <row r="1003" spans="1:11" s="5" customFormat="1" ht="12.75" outlineLevel="2">
      <c r="A1003" s="87">
        <v>134</v>
      </c>
      <c r="B1003" s="70" t="s">
        <v>979</v>
      </c>
      <c r="C1003" s="18">
        <v>7</v>
      </c>
      <c r="D1003" s="70" t="s">
        <v>166</v>
      </c>
      <c r="E1003" s="47"/>
      <c r="F1003" s="38"/>
      <c r="G1003" s="38"/>
      <c r="H1003" s="38"/>
      <c r="I1003" s="38"/>
      <c r="J1003" s="114">
        <f t="shared" si="45"/>
        <v>0</v>
      </c>
      <c r="K1003" s="50"/>
    </row>
    <row r="1004" spans="1:11" s="5" customFormat="1" ht="12.75" outlineLevel="2">
      <c r="A1004" s="90">
        <v>119</v>
      </c>
      <c r="B1004" s="71" t="s">
        <v>544</v>
      </c>
      <c r="C1004" s="20">
        <v>7</v>
      </c>
      <c r="D1004" s="71" t="s">
        <v>168</v>
      </c>
      <c r="E1004" s="48"/>
      <c r="F1004" s="38"/>
      <c r="G1004" s="38"/>
      <c r="H1004" s="38"/>
      <c r="I1004" s="38"/>
      <c r="J1004" s="114">
        <f t="shared" si="45"/>
        <v>0</v>
      </c>
      <c r="K1004" s="50"/>
    </row>
    <row r="1005" spans="1:11" s="5" customFormat="1" ht="12.75" outlineLevel="2">
      <c r="A1005" s="90">
        <v>121</v>
      </c>
      <c r="B1005" s="71" t="s">
        <v>545</v>
      </c>
      <c r="C1005" s="20">
        <v>7</v>
      </c>
      <c r="D1005" s="71" t="s">
        <v>486</v>
      </c>
      <c r="E1005" s="48"/>
      <c r="F1005" s="38"/>
      <c r="G1005" s="38"/>
      <c r="H1005" s="38"/>
      <c r="I1005" s="38"/>
      <c r="J1005" s="114">
        <f t="shared" si="45"/>
        <v>0</v>
      </c>
      <c r="K1005" s="50"/>
    </row>
    <row r="1006" spans="1:11" s="5" customFormat="1" ht="12.75" outlineLevel="2">
      <c r="A1006" s="87">
        <v>127</v>
      </c>
      <c r="B1006" s="70" t="s">
        <v>574</v>
      </c>
      <c r="C1006" s="18">
        <v>7</v>
      </c>
      <c r="D1006" s="70" t="s">
        <v>1053</v>
      </c>
      <c r="E1006" s="47"/>
      <c r="F1006" s="38"/>
      <c r="G1006" s="38"/>
      <c r="H1006" s="38"/>
      <c r="I1006" s="38"/>
      <c r="J1006" s="114">
        <f t="shared" si="45"/>
        <v>0</v>
      </c>
      <c r="K1006" s="50"/>
    </row>
    <row r="1007" spans="1:11" s="5" customFormat="1" ht="12.75" outlineLevel="2">
      <c r="A1007" s="90">
        <v>124</v>
      </c>
      <c r="B1007" s="70" t="s">
        <v>548</v>
      </c>
      <c r="C1007" s="18">
        <v>7</v>
      </c>
      <c r="D1007" s="70" t="s">
        <v>1413</v>
      </c>
      <c r="E1007" s="47"/>
      <c r="F1007" s="38"/>
      <c r="G1007" s="38"/>
      <c r="H1007" s="38"/>
      <c r="I1007" s="38"/>
      <c r="J1007" s="114">
        <f t="shared" si="45"/>
        <v>0</v>
      </c>
      <c r="K1007" s="50"/>
    </row>
    <row r="1008" spans="1:11" s="6" customFormat="1" ht="12.75">
      <c r="A1008" s="133" t="s">
        <v>1247</v>
      </c>
      <c r="B1008" s="133"/>
      <c r="C1008" s="133"/>
      <c r="D1008" s="133"/>
      <c r="E1008" s="108"/>
      <c r="F1008" s="109">
        <f>SUM(F1009:F1019)</f>
        <v>0</v>
      </c>
      <c r="G1008" s="109">
        <f>SUM(G1009:G1019)</f>
        <v>51</v>
      </c>
      <c r="H1008" s="109">
        <f>SUM(H1009:H1019)</f>
        <v>0</v>
      </c>
      <c r="I1008" s="109">
        <f>SUM(I1009:I1019)</f>
        <v>0</v>
      </c>
      <c r="J1008" s="117">
        <f t="shared" si="45"/>
        <v>51</v>
      </c>
      <c r="K1008" s="111">
        <f>IF(J1008&gt;E890,0,E890-J1008)</f>
        <v>-28</v>
      </c>
    </row>
    <row r="1009" spans="1:11" s="6" customFormat="1" ht="12.75" outlineLevel="2">
      <c r="A1009" s="83">
        <v>642</v>
      </c>
      <c r="B1009" s="69" t="s">
        <v>863</v>
      </c>
      <c r="C1009" s="16">
        <v>7</v>
      </c>
      <c r="D1009" s="69" t="s">
        <v>168</v>
      </c>
      <c r="E1009" s="46"/>
      <c r="F1009" s="39"/>
      <c r="G1009" s="39"/>
      <c r="H1009" s="39"/>
      <c r="I1009" s="39"/>
      <c r="J1009" s="53">
        <f t="shared" si="45"/>
        <v>0</v>
      </c>
      <c r="K1009" s="50"/>
    </row>
    <row r="1010" spans="1:11" s="5" customFormat="1" ht="12.75" outlineLevel="2">
      <c r="A1010" s="88">
        <v>582</v>
      </c>
      <c r="B1010" s="29" t="s">
        <v>816</v>
      </c>
      <c r="C1010" s="16" t="s">
        <v>450</v>
      </c>
      <c r="D1010" s="29" t="s">
        <v>984</v>
      </c>
      <c r="E1010" s="46"/>
      <c r="F1010" s="38"/>
      <c r="G1010" s="38"/>
      <c r="H1010" s="38"/>
      <c r="I1010" s="38"/>
      <c r="J1010" s="114">
        <f t="shared" si="45"/>
        <v>0</v>
      </c>
      <c r="K1010" s="50"/>
    </row>
    <row r="1011" spans="1:11" s="5" customFormat="1" ht="12.75" outlineLevel="2">
      <c r="A1011" s="88">
        <v>588</v>
      </c>
      <c r="B1011" s="29" t="s">
        <v>819</v>
      </c>
      <c r="C1011" s="16" t="s">
        <v>450</v>
      </c>
      <c r="D1011" s="29" t="s">
        <v>168</v>
      </c>
      <c r="E1011" s="44"/>
      <c r="F1011" s="38"/>
      <c r="G1011" s="38"/>
      <c r="H1011" s="38"/>
      <c r="I1011" s="38"/>
      <c r="J1011" s="114">
        <f t="shared" si="45"/>
        <v>0</v>
      </c>
      <c r="K1011" s="50"/>
    </row>
    <row r="1012" spans="1:155" s="4" customFormat="1" ht="12.75" outlineLevel="2">
      <c r="A1012" s="95">
        <v>651</v>
      </c>
      <c r="B1012" s="69" t="s">
        <v>867</v>
      </c>
      <c r="C1012" s="19">
        <v>7</v>
      </c>
      <c r="D1012" s="69" t="s">
        <v>1413</v>
      </c>
      <c r="E1012" s="45"/>
      <c r="F1012" s="38"/>
      <c r="G1012" s="38">
        <v>51</v>
      </c>
      <c r="H1012" s="38"/>
      <c r="I1012" s="38"/>
      <c r="J1012" s="114">
        <f t="shared" si="45"/>
        <v>51</v>
      </c>
      <c r="K1012" s="50"/>
      <c r="L1012" s="2"/>
      <c r="N1012" s="2"/>
      <c r="P1012" s="2"/>
      <c r="R1012" s="2"/>
      <c r="T1012" s="2"/>
      <c r="V1012" s="2"/>
      <c r="X1012" s="2"/>
      <c r="Z1012" s="2"/>
      <c r="AB1012" s="2"/>
      <c r="AD1012" s="2"/>
      <c r="AF1012" s="2"/>
      <c r="AH1012" s="2"/>
      <c r="AJ1012" s="2"/>
      <c r="AL1012" s="2"/>
      <c r="AN1012" s="2"/>
      <c r="AP1012" s="2"/>
      <c r="AQ1012" s="1"/>
      <c r="AR1012" s="2"/>
      <c r="AT1012" s="2"/>
      <c r="AV1012" s="2"/>
      <c r="AX1012" s="2"/>
      <c r="AZ1012" s="2"/>
      <c r="BB1012" s="2"/>
      <c r="BD1012" s="2"/>
      <c r="BF1012" s="2"/>
      <c r="BH1012" s="2"/>
      <c r="BJ1012" s="2"/>
      <c r="BL1012" s="2"/>
      <c r="BN1012" s="2"/>
      <c r="BP1012" s="3"/>
      <c r="BR1012" s="3"/>
      <c r="BT1012" s="3"/>
      <c r="BV1012" s="3"/>
      <c r="BX1012" s="3"/>
      <c r="BZ1012" s="3"/>
      <c r="CB1012" s="3"/>
      <c r="CD1012" s="3"/>
      <c r="CF1012" s="3"/>
      <c r="CH1012" s="3"/>
      <c r="CJ1012" s="3"/>
      <c r="CL1012" s="3"/>
      <c r="CN1012" s="3"/>
      <c r="CP1012" s="3"/>
      <c r="CR1012" s="3"/>
      <c r="CT1012" s="3"/>
      <c r="CV1012" s="3"/>
      <c r="CX1012" s="3"/>
      <c r="CZ1012" s="3"/>
      <c r="DB1012" s="3"/>
      <c r="DD1012" s="3"/>
      <c r="DF1012" s="3"/>
      <c r="DH1012" s="3"/>
      <c r="DJ1012" s="3"/>
      <c r="DL1012" s="3"/>
      <c r="DN1012" s="3"/>
      <c r="DP1012" s="3"/>
      <c r="DR1012" s="3"/>
      <c r="DT1012" s="3"/>
      <c r="DV1012" s="3"/>
      <c r="DX1012" s="3"/>
      <c r="DZ1012" s="3"/>
      <c r="EB1012" s="3"/>
      <c r="ED1012" s="3"/>
      <c r="EF1012" s="3"/>
      <c r="EH1012" s="3"/>
      <c r="EJ1012" s="3"/>
      <c r="EL1012" s="3"/>
      <c r="EN1012" s="3"/>
      <c r="EP1012" s="3"/>
      <c r="ER1012" s="3"/>
      <c r="ET1012" s="3"/>
      <c r="EV1012" s="3"/>
      <c r="EX1012" s="3"/>
      <c r="EY1012" s="3"/>
    </row>
    <row r="1013" spans="1:11" s="5" customFormat="1" ht="12.75" outlineLevel="2">
      <c r="A1013" s="83">
        <v>655</v>
      </c>
      <c r="B1013" s="69" t="s">
        <v>869</v>
      </c>
      <c r="C1013" s="16">
        <v>7</v>
      </c>
      <c r="D1013" s="69" t="s">
        <v>486</v>
      </c>
      <c r="E1013" s="44"/>
      <c r="F1013" s="38"/>
      <c r="G1013" s="38"/>
      <c r="H1013" s="38"/>
      <c r="I1013" s="38"/>
      <c r="J1013" s="114">
        <f t="shared" si="45"/>
        <v>0</v>
      </c>
      <c r="K1013" s="50"/>
    </row>
    <row r="1014" spans="1:11" s="5" customFormat="1" ht="12.75" outlineLevel="2">
      <c r="A1014" s="83">
        <v>638</v>
      </c>
      <c r="B1014" s="68" t="s">
        <v>859</v>
      </c>
      <c r="C1014" s="15">
        <v>7</v>
      </c>
      <c r="D1014" s="68" t="s">
        <v>1053</v>
      </c>
      <c r="E1014" s="46"/>
      <c r="F1014" s="38"/>
      <c r="G1014" s="38"/>
      <c r="H1014" s="38"/>
      <c r="I1014" s="38"/>
      <c r="J1014" s="114">
        <f t="shared" si="45"/>
        <v>0</v>
      </c>
      <c r="K1014" s="50"/>
    </row>
    <row r="1015" spans="1:11" s="5" customFormat="1" ht="12.75" outlineLevel="2">
      <c r="A1015" s="90">
        <v>128</v>
      </c>
      <c r="B1015" s="71" t="s">
        <v>551</v>
      </c>
      <c r="C1015" s="20">
        <v>7</v>
      </c>
      <c r="D1015" s="71" t="s">
        <v>168</v>
      </c>
      <c r="E1015" s="46"/>
      <c r="F1015" s="38"/>
      <c r="G1015" s="38"/>
      <c r="H1015" s="38"/>
      <c r="I1015" s="38"/>
      <c r="J1015" s="114">
        <f t="shared" si="45"/>
        <v>0</v>
      </c>
      <c r="K1015" s="50"/>
    </row>
    <row r="1016" spans="1:11" s="5" customFormat="1" ht="12.75" outlineLevel="2">
      <c r="A1016" s="87">
        <v>150</v>
      </c>
      <c r="B1016" s="70" t="s">
        <v>987</v>
      </c>
      <c r="C1016" s="18">
        <v>7</v>
      </c>
      <c r="D1016" s="70" t="s">
        <v>1053</v>
      </c>
      <c r="E1016" s="44"/>
      <c r="F1016" s="38"/>
      <c r="G1016" s="38"/>
      <c r="H1016" s="38"/>
      <c r="I1016" s="38"/>
      <c r="J1016" s="114">
        <f t="shared" si="45"/>
        <v>0</v>
      </c>
      <c r="K1016" s="50"/>
    </row>
    <row r="1017" spans="1:155" s="1" customFormat="1" ht="12.75" outlineLevel="2">
      <c r="A1017" s="96">
        <v>131</v>
      </c>
      <c r="B1017" s="70" t="s">
        <v>554</v>
      </c>
      <c r="C1017" s="24">
        <v>7</v>
      </c>
      <c r="D1017" s="70" t="s">
        <v>1053</v>
      </c>
      <c r="E1017" s="46"/>
      <c r="F1017" s="38"/>
      <c r="G1017" s="38"/>
      <c r="H1017" s="38"/>
      <c r="I1017" s="38"/>
      <c r="J1017" s="114">
        <f t="shared" si="45"/>
        <v>0</v>
      </c>
      <c r="K1017" s="50"/>
      <c r="L1017" s="2"/>
      <c r="N1017" s="2"/>
      <c r="P1017" s="2"/>
      <c r="R1017" s="2"/>
      <c r="T1017" s="2"/>
      <c r="V1017" s="2"/>
      <c r="X1017" s="2"/>
      <c r="Z1017" s="2"/>
      <c r="AB1017" s="2"/>
      <c r="AD1017" s="2"/>
      <c r="AF1017" s="2"/>
      <c r="AH1017" s="2"/>
      <c r="AJ1017" s="2"/>
      <c r="AL1017" s="2"/>
      <c r="AN1017" s="2"/>
      <c r="AP1017" s="2"/>
      <c r="AR1017" s="2"/>
      <c r="AT1017" s="2"/>
      <c r="AV1017" s="2"/>
      <c r="AX1017" s="2"/>
      <c r="AZ1017" s="2"/>
      <c r="BB1017" s="2"/>
      <c r="BD1017" s="2"/>
      <c r="BF1017" s="2"/>
      <c r="BH1017" s="2"/>
      <c r="BJ1017" s="2"/>
      <c r="BL1017" s="2"/>
      <c r="BN1017" s="2"/>
      <c r="BP1017" s="3"/>
      <c r="BR1017" s="3"/>
      <c r="BT1017" s="3"/>
      <c r="BV1017" s="3"/>
      <c r="BX1017" s="3"/>
      <c r="BZ1017" s="3"/>
      <c r="CB1017" s="3"/>
      <c r="CD1017" s="3"/>
      <c r="CF1017" s="3"/>
      <c r="CH1017" s="3"/>
      <c r="CJ1017" s="3"/>
      <c r="CL1017" s="3"/>
      <c r="CN1017" s="3"/>
      <c r="CP1017" s="3"/>
      <c r="CR1017" s="3"/>
      <c r="CT1017" s="3"/>
      <c r="CV1017" s="3"/>
      <c r="CX1017" s="3"/>
      <c r="CZ1017" s="3"/>
      <c r="DB1017" s="3"/>
      <c r="DD1017" s="3"/>
      <c r="DF1017" s="3"/>
      <c r="DH1017" s="3"/>
      <c r="DJ1017" s="3"/>
      <c r="DL1017" s="3"/>
      <c r="DN1017" s="3"/>
      <c r="DP1017" s="3"/>
      <c r="DR1017" s="3"/>
      <c r="DT1017" s="3"/>
      <c r="DV1017" s="3"/>
      <c r="DX1017" s="3"/>
      <c r="DZ1017" s="3"/>
      <c r="EB1017" s="3"/>
      <c r="ED1017" s="3"/>
      <c r="EF1017" s="3"/>
      <c r="EH1017" s="3"/>
      <c r="EJ1017" s="3"/>
      <c r="EL1017" s="3"/>
      <c r="EN1017" s="3"/>
      <c r="EP1017" s="3"/>
      <c r="ER1017" s="3"/>
      <c r="ET1017" s="3"/>
      <c r="EV1017" s="3"/>
      <c r="EX1017" s="3"/>
      <c r="EY1017" s="3"/>
    </row>
    <row r="1018" spans="1:11" s="6" customFormat="1" ht="12.75" outlineLevel="2">
      <c r="A1018" s="88">
        <v>578</v>
      </c>
      <c r="B1018" s="29" t="s">
        <v>814</v>
      </c>
      <c r="C1018" s="16" t="s">
        <v>951</v>
      </c>
      <c r="D1018" s="29" t="s">
        <v>484</v>
      </c>
      <c r="E1018" s="48"/>
      <c r="F1018" s="38"/>
      <c r="G1018" s="38"/>
      <c r="H1018" s="38"/>
      <c r="I1018" s="38"/>
      <c r="J1018" s="114">
        <f t="shared" si="45"/>
        <v>0</v>
      </c>
      <c r="K1018" s="50"/>
    </row>
    <row r="1019" spans="1:11" s="5" customFormat="1" ht="12.75" outlineLevel="2">
      <c r="A1019" s="87">
        <v>147</v>
      </c>
      <c r="B1019" s="70" t="s">
        <v>986</v>
      </c>
      <c r="C1019" s="18" t="s">
        <v>951</v>
      </c>
      <c r="D1019" s="70" t="s">
        <v>484</v>
      </c>
      <c r="E1019" s="47"/>
      <c r="F1019" s="38"/>
      <c r="G1019" s="38"/>
      <c r="H1019" s="38"/>
      <c r="I1019" s="38"/>
      <c r="J1019" s="114">
        <f t="shared" si="45"/>
        <v>0</v>
      </c>
      <c r="K1019" s="50"/>
    </row>
    <row r="1020" spans="1:11" s="6" customFormat="1" ht="12.75">
      <c r="A1020" s="133" t="s">
        <v>1248</v>
      </c>
      <c r="B1020" s="133"/>
      <c r="C1020" s="133"/>
      <c r="D1020" s="133"/>
      <c r="E1020" s="108"/>
      <c r="F1020" s="109">
        <f>SUM(F1021:F1040)</f>
        <v>36</v>
      </c>
      <c r="G1020" s="109">
        <f>SUM(G1021:G1040)</f>
        <v>0</v>
      </c>
      <c r="H1020" s="109">
        <f>SUM(H1021:H1040)</f>
        <v>0</v>
      </c>
      <c r="I1020" s="109">
        <f>SUM(I1021:I1040)</f>
        <v>0</v>
      </c>
      <c r="J1020" s="117">
        <f t="shared" si="45"/>
        <v>36</v>
      </c>
      <c r="K1020" s="111">
        <f>IF(J1020&gt;E890,0,E890-J1020)</f>
        <v>-13</v>
      </c>
    </row>
    <row r="1021" spans="1:11" s="6" customFormat="1" ht="22.5" outlineLevel="2">
      <c r="A1021" s="84">
        <v>661</v>
      </c>
      <c r="B1021" s="69" t="s">
        <v>872</v>
      </c>
      <c r="C1021" s="16">
        <v>7</v>
      </c>
      <c r="D1021" s="69" t="s">
        <v>168</v>
      </c>
      <c r="E1021" s="46"/>
      <c r="F1021" s="38"/>
      <c r="G1021" s="38"/>
      <c r="H1021" s="38"/>
      <c r="I1021" s="38"/>
      <c r="J1021" s="114">
        <f aca="true" t="shared" si="46" ref="J1021:J1036">SUM(F1021:I1021)</f>
        <v>0</v>
      </c>
      <c r="K1021" s="50"/>
    </row>
    <row r="1022" spans="1:11" s="5" customFormat="1" ht="12.75" outlineLevel="2">
      <c r="A1022" s="84">
        <v>669</v>
      </c>
      <c r="B1022" s="69" t="s">
        <v>563</v>
      </c>
      <c r="C1022" s="16">
        <v>7</v>
      </c>
      <c r="D1022" s="69" t="s">
        <v>1413</v>
      </c>
      <c r="E1022" s="45"/>
      <c r="F1022" s="38"/>
      <c r="G1022" s="38"/>
      <c r="H1022" s="38"/>
      <c r="I1022" s="38"/>
      <c r="J1022" s="114">
        <f t="shared" si="46"/>
        <v>0</v>
      </c>
      <c r="K1022" s="50"/>
    </row>
    <row r="1023" spans="1:11" s="5" customFormat="1" ht="12.75" outlineLevel="2">
      <c r="A1023" s="83" t="s">
        <v>765</v>
      </c>
      <c r="B1023" s="29" t="s">
        <v>832</v>
      </c>
      <c r="C1023" s="16" t="s">
        <v>450</v>
      </c>
      <c r="D1023" s="29" t="s">
        <v>166</v>
      </c>
      <c r="E1023" s="44"/>
      <c r="F1023" s="38"/>
      <c r="G1023" s="38"/>
      <c r="H1023" s="38"/>
      <c r="I1023" s="38"/>
      <c r="J1023" s="114">
        <f t="shared" si="46"/>
        <v>0</v>
      </c>
      <c r="K1023" s="50"/>
    </row>
    <row r="1024" spans="1:11" s="5" customFormat="1" ht="22.5" outlineLevel="2">
      <c r="A1024" s="84">
        <v>673</v>
      </c>
      <c r="B1024" s="69" t="s">
        <v>566</v>
      </c>
      <c r="C1024" s="16">
        <v>7</v>
      </c>
      <c r="D1024" s="69" t="s">
        <v>486</v>
      </c>
      <c r="E1024" s="46"/>
      <c r="F1024" s="38"/>
      <c r="G1024" s="38"/>
      <c r="H1024" s="38"/>
      <c r="I1024" s="38"/>
      <c r="J1024" s="114">
        <f t="shared" si="46"/>
        <v>0</v>
      </c>
      <c r="K1024" s="50"/>
    </row>
    <row r="1025" spans="1:11" s="5" customFormat="1" ht="12.75" outlineLevel="2">
      <c r="A1025" s="84">
        <v>685</v>
      </c>
      <c r="B1025" s="69" t="s">
        <v>559</v>
      </c>
      <c r="C1025" s="16">
        <v>7</v>
      </c>
      <c r="D1025" s="69" t="s">
        <v>1053</v>
      </c>
      <c r="E1025" s="46"/>
      <c r="F1025" s="38"/>
      <c r="G1025" s="38"/>
      <c r="H1025" s="38"/>
      <c r="I1025" s="38"/>
      <c r="J1025" s="114">
        <f t="shared" si="46"/>
        <v>0</v>
      </c>
      <c r="K1025" s="50"/>
    </row>
    <row r="1026" spans="1:11" s="5" customFormat="1" ht="12.75" outlineLevel="2">
      <c r="A1026" s="84">
        <v>681</v>
      </c>
      <c r="B1026" s="69" t="s">
        <v>1058</v>
      </c>
      <c r="C1026" s="16">
        <v>7</v>
      </c>
      <c r="D1026" s="69" t="s">
        <v>486</v>
      </c>
      <c r="E1026" s="46"/>
      <c r="F1026" s="38"/>
      <c r="G1026" s="38"/>
      <c r="H1026" s="38"/>
      <c r="I1026" s="38"/>
      <c r="J1026" s="114">
        <f t="shared" si="46"/>
        <v>0</v>
      </c>
      <c r="K1026" s="50"/>
    </row>
    <row r="1027" spans="1:11" s="5" customFormat="1" ht="12.75" outlineLevel="2">
      <c r="A1027" s="83" t="s">
        <v>779</v>
      </c>
      <c r="B1027" s="29" t="s">
        <v>112</v>
      </c>
      <c r="C1027" s="16" t="s">
        <v>450</v>
      </c>
      <c r="D1027" s="29" t="s">
        <v>486</v>
      </c>
      <c r="E1027" s="46"/>
      <c r="F1027" s="38"/>
      <c r="G1027" s="38"/>
      <c r="H1027" s="38"/>
      <c r="I1027" s="38"/>
      <c r="J1027" s="114">
        <f t="shared" si="46"/>
        <v>0</v>
      </c>
      <c r="K1027" s="50"/>
    </row>
    <row r="1028" spans="1:11" s="5" customFormat="1" ht="12.75" outlineLevel="2">
      <c r="A1028" s="84">
        <v>665</v>
      </c>
      <c r="B1028" s="69" t="s">
        <v>328</v>
      </c>
      <c r="C1028" s="16">
        <v>7</v>
      </c>
      <c r="D1028" s="69" t="s">
        <v>486</v>
      </c>
      <c r="E1028" s="45"/>
      <c r="F1028" s="38">
        <v>36</v>
      </c>
      <c r="G1028" s="38"/>
      <c r="H1028" s="38"/>
      <c r="I1028" s="38"/>
      <c r="J1028" s="114">
        <f t="shared" si="46"/>
        <v>36</v>
      </c>
      <c r="K1028" s="50"/>
    </row>
    <row r="1029" spans="1:11" s="5" customFormat="1" ht="12.75" outlineLevel="2">
      <c r="A1029" s="83" t="s">
        <v>787</v>
      </c>
      <c r="B1029" s="29" t="s">
        <v>116</v>
      </c>
      <c r="C1029" s="16" t="s">
        <v>450</v>
      </c>
      <c r="D1029" s="29" t="s">
        <v>168</v>
      </c>
      <c r="E1029" s="46"/>
      <c r="F1029" s="38"/>
      <c r="G1029" s="38"/>
      <c r="H1029" s="38"/>
      <c r="I1029" s="38"/>
      <c r="J1029" s="114">
        <f t="shared" si="46"/>
        <v>0</v>
      </c>
      <c r="K1029" s="50"/>
    </row>
    <row r="1030" spans="1:11" s="5" customFormat="1" ht="22.5" outlineLevel="2">
      <c r="A1030" s="84">
        <v>677</v>
      </c>
      <c r="B1030" s="68" t="s">
        <v>171</v>
      </c>
      <c r="C1030" s="15">
        <v>7</v>
      </c>
      <c r="D1030" s="68" t="s">
        <v>168</v>
      </c>
      <c r="E1030" s="46"/>
      <c r="F1030" s="38"/>
      <c r="G1030" s="38"/>
      <c r="H1030" s="38"/>
      <c r="I1030" s="38"/>
      <c r="J1030" s="114">
        <f t="shared" si="46"/>
        <v>0</v>
      </c>
      <c r="K1030" s="50"/>
    </row>
    <row r="1031" spans="1:11" s="5" customFormat="1" ht="12.75" outlineLevel="2">
      <c r="A1031" s="84">
        <v>689</v>
      </c>
      <c r="B1031" s="69" t="s">
        <v>562</v>
      </c>
      <c r="C1031" s="16">
        <v>7</v>
      </c>
      <c r="D1031" s="69" t="s">
        <v>293</v>
      </c>
      <c r="E1031" s="44"/>
      <c r="F1031" s="38"/>
      <c r="G1031" s="38"/>
      <c r="H1031" s="38"/>
      <c r="I1031" s="38"/>
      <c r="J1031" s="114">
        <f t="shared" si="46"/>
        <v>0</v>
      </c>
      <c r="K1031" s="50"/>
    </row>
    <row r="1032" spans="1:11" s="5" customFormat="1" ht="22.5" outlineLevel="2">
      <c r="A1032" s="87" t="s">
        <v>1169</v>
      </c>
      <c r="B1032" s="70" t="s">
        <v>872</v>
      </c>
      <c r="C1032" s="18">
        <v>7</v>
      </c>
      <c r="D1032" s="70" t="s">
        <v>168</v>
      </c>
      <c r="E1032" s="46"/>
      <c r="F1032" s="38"/>
      <c r="G1032" s="38"/>
      <c r="H1032" s="38"/>
      <c r="I1032" s="38"/>
      <c r="J1032" s="114">
        <f t="shared" si="46"/>
        <v>0</v>
      </c>
      <c r="K1032" s="50"/>
    </row>
    <row r="1033" spans="1:11" s="5" customFormat="1" ht="12.75" outlineLevel="2">
      <c r="A1033" s="87" t="s">
        <v>1172</v>
      </c>
      <c r="B1033" s="70" t="s">
        <v>129</v>
      </c>
      <c r="C1033" s="18">
        <v>7</v>
      </c>
      <c r="D1033" s="70" t="s">
        <v>1413</v>
      </c>
      <c r="E1033" s="46"/>
      <c r="F1033" s="38"/>
      <c r="G1033" s="38"/>
      <c r="H1033" s="38"/>
      <c r="I1033" s="38"/>
      <c r="J1033" s="114">
        <f t="shared" si="46"/>
        <v>0</v>
      </c>
      <c r="K1033" s="50"/>
    </row>
    <row r="1034" spans="1:11" s="5" customFormat="1" ht="12.75" outlineLevel="2">
      <c r="A1034" s="90">
        <v>133</v>
      </c>
      <c r="B1034" s="71" t="s">
        <v>555</v>
      </c>
      <c r="C1034" s="20">
        <v>7</v>
      </c>
      <c r="D1034" s="71" t="s">
        <v>486</v>
      </c>
      <c r="E1034" s="45"/>
      <c r="F1034" s="38"/>
      <c r="G1034" s="38"/>
      <c r="H1034" s="38"/>
      <c r="I1034" s="38"/>
      <c r="J1034" s="114">
        <f t="shared" si="46"/>
        <v>0</v>
      </c>
      <c r="K1034" s="50"/>
    </row>
    <row r="1035" spans="1:11" s="5" customFormat="1" ht="12.75" outlineLevel="2">
      <c r="A1035" s="87">
        <v>155</v>
      </c>
      <c r="B1035" s="70" t="s">
        <v>990</v>
      </c>
      <c r="C1035" s="18">
        <v>7</v>
      </c>
      <c r="D1035" s="70" t="s">
        <v>166</v>
      </c>
      <c r="E1035" s="46"/>
      <c r="F1035" s="38"/>
      <c r="G1035" s="38"/>
      <c r="H1035" s="38"/>
      <c r="I1035" s="38"/>
      <c r="J1035" s="114">
        <f t="shared" si="46"/>
        <v>0</v>
      </c>
      <c r="K1035" s="50"/>
    </row>
    <row r="1036" spans="1:155" s="1" customFormat="1" ht="12.75" outlineLevel="2">
      <c r="A1036" s="93" t="s">
        <v>1174</v>
      </c>
      <c r="B1036" s="70" t="s">
        <v>130</v>
      </c>
      <c r="C1036" s="24">
        <v>7</v>
      </c>
      <c r="D1036" s="70" t="s">
        <v>486</v>
      </c>
      <c r="E1036" s="46"/>
      <c r="F1036" s="38"/>
      <c r="G1036" s="38"/>
      <c r="H1036" s="38"/>
      <c r="I1036" s="38"/>
      <c r="J1036" s="114">
        <f t="shared" si="46"/>
        <v>0</v>
      </c>
      <c r="K1036" s="50"/>
      <c r="L1036" s="2"/>
      <c r="N1036" s="2"/>
      <c r="P1036" s="2"/>
      <c r="R1036" s="2"/>
      <c r="T1036" s="2"/>
      <c r="V1036" s="2"/>
      <c r="X1036" s="2"/>
      <c r="Z1036" s="2"/>
      <c r="AB1036" s="2"/>
      <c r="AD1036" s="2"/>
      <c r="AF1036" s="2"/>
      <c r="AH1036" s="2"/>
      <c r="AJ1036" s="2"/>
      <c r="AL1036" s="2"/>
      <c r="AN1036" s="2"/>
      <c r="AP1036" s="2"/>
      <c r="AR1036" s="2"/>
      <c r="AT1036" s="2"/>
      <c r="AV1036" s="2"/>
      <c r="AX1036" s="2"/>
      <c r="AZ1036" s="2"/>
      <c r="BB1036" s="2"/>
      <c r="BD1036" s="2"/>
      <c r="BF1036" s="2"/>
      <c r="BH1036" s="2"/>
      <c r="BJ1036" s="2"/>
      <c r="BL1036" s="2"/>
      <c r="BN1036" s="2"/>
      <c r="BP1036" s="3"/>
      <c r="BR1036" s="3"/>
      <c r="BT1036" s="3"/>
      <c r="BV1036" s="3"/>
      <c r="BX1036" s="3"/>
      <c r="BZ1036" s="3"/>
      <c r="CB1036" s="3"/>
      <c r="CD1036" s="3"/>
      <c r="CF1036" s="3"/>
      <c r="CH1036" s="3"/>
      <c r="CJ1036" s="3"/>
      <c r="CL1036" s="3"/>
      <c r="CN1036" s="3"/>
      <c r="CP1036" s="3"/>
      <c r="CR1036" s="3"/>
      <c r="CT1036" s="3"/>
      <c r="CV1036" s="3"/>
      <c r="CX1036" s="3"/>
      <c r="CZ1036" s="3"/>
      <c r="DB1036" s="3"/>
      <c r="DD1036" s="3"/>
      <c r="DF1036" s="3"/>
      <c r="DH1036" s="3"/>
      <c r="DJ1036" s="3"/>
      <c r="DL1036" s="3"/>
      <c r="DN1036" s="3"/>
      <c r="DP1036" s="3"/>
      <c r="DR1036" s="3"/>
      <c r="DT1036" s="3"/>
      <c r="DV1036" s="3"/>
      <c r="DX1036" s="3"/>
      <c r="DZ1036" s="3"/>
      <c r="EB1036" s="3"/>
      <c r="ED1036" s="3"/>
      <c r="EF1036" s="3"/>
      <c r="EH1036" s="3"/>
      <c r="EJ1036" s="3"/>
      <c r="EL1036" s="3"/>
      <c r="EN1036" s="3"/>
      <c r="EP1036" s="3"/>
      <c r="ER1036" s="3"/>
      <c r="ET1036" s="3"/>
      <c r="EV1036" s="3"/>
      <c r="EX1036" s="3"/>
      <c r="EY1036" s="3"/>
    </row>
    <row r="1037" spans="1:155" s="1" customFormat="1" ht="12.75" outlineLevel="2">
      <c r="A1037" s="93" t="s">
        <v>1175</v>
      </c>
      <c r="B1037" s="70" t="s">
        <v>1272</v>
      </c>
      <c r="C1037" s="24">
        <v>7</v>
      </c>
      <c r="D1037" s="70" t="s">
        <v>1144</v>
      </c>
      <c r="E1037" s="46"/>
      <c r="F1037" s="38"/>
      <c r="G1037" s="38"/>
      <c r="H1037" s="38"/>
      <c r="I1037" s="38"/>
      <c r="J1037" s="114">
        <f>SUM(F1037:I1037)</f>
        <v>0</v>
      </c>
      <c r="K1037" s="50"/>
      <c r="L1037" s="2"/>
      <c r="N1037" s="2"/>
      <c r="P1037" s="2"/>
      <c r="R1037" s="2"/>
      <c r="T1037" s="2"/>
      <c r="V1037" s="2"/>
      <c r="X1037" s="2"/>
      <c r="Z1037" s="2"/>
      <c r="AB1037" s="2"/>
      <c r="AD1037" s="2"/>
      <c r="AF1037" s="2"/>
      <c r="AH1037" s="2"/>
      <c r="AJ1037" s="2"/>
      <c r="AL1037" s="2"/>
      <c r="AN1037" s="2"/>
      <c r="AP1037" s="2"/>
      <c r="AR1037" s="2"/>
      <c r="AT1037" s="2"/>
      <c r="AV1037" s="2"/>
      <c r="AX1037" s="2"/>
      <c r="AZ1037" s="2"/>
      <c r="BB1037" s="2"/>
      <c r="BD1037" s="2"/>
      <c r="BF1037" s="2"/>
      <c r="BH1037" s="2"/>
      <c r="BJ1037" s="2"/>
      <c r="BL1037" s="2"/>
      <c r="BN1037" s="2"/>
      <c r="BP1037" s="3"/>
      <c r="BR1037" s="3"/>
      <c r="BT1037" s="3"/>
      <c r="BV1037" s="3"/>
      <c r="BX1037" s="3"/>
      <c r="BZ1037" s="3"/>
      <c r="CB1037" s="3"/>
      <c r="CD1037" s="3"/>
      <c r="CF1037" s="3"/>
      <c r="CH1037" s="3"/>
      <c r="CJ1037" s="3"/>
      <c r="CL1037" s="3"/>
      <c r="CN1037" s="3"/>
      <c r="CP1037" s="3"/>
      <c r="CR1037" s="3"/>
      <c r="CT1037" s="3"/>
      <c r="CV1037" s="3"/>
      <c r="CX1037" s="3"/>
      <c r="CZ1037" s="3"/>
      <c r="DB1037" s="3"/>
      <c r="DD1037" s="3"/>
      <c r="DF1037" s="3"/>
      <c r="DH1037" s="3"/>
      <c r="DJ1037" s="3"/>
      <c r="DL1037" s="3"/>
      <c r="DN1037" s="3"/>
      <c r="DP1037" s="3"/>
      <c r="DR1037" s="3"/>
      <c r="DT1037" s="3"/>
      <c r="DV1037" s="3"/>
      <c r="DX1037" s="3"/>
      <c r="DZ1037" s="3"/>
      <c r="EB1037" s="3"/>
      <c r="ED1037" s="3"/>
      <c r="EF1037" s="3"/>
      <c r="EH1037" s="3"/>
      <c r="EJ1037" s="3"/>
      <c r="EL1037" s="3"/>
      <c r="EN1037" s="3"/>
      <c r="EP1037" s="3"/>
      <c r="ER1037" s="3"/>
      <c r="ET1037" s="3"/>
      <c r="EV1037" s="3"/>
      <c r="EX1037" s="3"/>
      <c r="EY1037" s="3"/>
    </row>
    <row r="1038" spans="1:155" s="1" customFormat="1" ht="12.75" outlineLevel="2">
      <c r="A1038" s="93">
        <v>157</v>
      </c>
      <c r="B1038" s="70" t="s">
        <v>1408</v>
      </c>
      <c r="C1038" s="24">
        <v>7</v>
      </c>
      <c r="D1038" s="70" t="s">
        <v>168</v>
      </c>
      <c r="E1038" s="46"/>
      <c r="F1038" s="38"/>
      <c r="G1038" s="38"/>
      <c r="H1038" s="38"/>
      <c r="I1038" s="38"/>
      <c r="J1038" s="114">
        <f>SUM(F1038:I1038)</f>
        <v>0</v>
      </c>
      <c r="K1038" s="50"/>
      <c r="L1038" s="2"/>
      <c r="N1038" s="2"/>
      <c r="P1038" s="2"/>
      <c r="R1038" s="2"/>
      <c r="T1038" s="2"/>
      <c r="V1038" s="2"/>
      <c r="X1038" s="2"/>
      <c r="Z1038" s="2"/>
      <c r="AB1038" s="2"/>
      <c r="AD1038" s="2"/>
      <c r="AF1038" s="2"/>
      <c r="AH1038" s="2"/>
      <c r="AJ1038" s="2"/>
      <c r="AL1038" s="2"/>
      <c r="AN1038" s="2"/>
      <c r="AP1038" s="2"/>
      <c r="AR1038" s="2"/>
      <c r="AT1038" s="2"/>
      <c r="AV1038" s="2"/>
      <c r="AX1038" s="2"/>
      <c r="AZ1038" s="2"/>
      <c r="BB1038" s="2"/>
      <c r="BD1038" s="2"/>
      <c r="BF1038" s="2"/>
      <c r="BH1038" s="2"/>
      <c r="BJ1038" s="2"/>
      <c r="BL1038" s="2"/>
      <c r="BN1038" s="2"/>
      <c r="BP1038" s="3"/>
      <c r="BR1038" s="3"/>
      <c r="BT1038" s="3"/>
      <c r="BV1038" s="3"/>
      <c r="BX1038" s="3"/>
      <c r="BZ1038" s="3"/>
      <c r="CB1038" s="3"/>
      <c r="CD1038" s="3"/>
      <c r="CF1038" s="3"/>
      <c r="CH1038" s="3"/>
      <c r="CJ1038" s="3"/>
      <c r="CL1038" s="3"/>
      <c r="CN1038" s="3"/>
      <c r="CP1038" s="3"/>
      <c r="CR1038" s="3"/>
      <c r="CT1038" s="3"/>
      <c r="CV1038" s="3"/>
      <c r="CX1038" s="3"/>
      <c r="CZ1038" s="3"/>
      <c r="DB1038" s="3"/>
      <c r="DD1038" s="3"/>
      <c r="DF1038" s="3"/>
      <c r="DH1038" s="3"/>
      <c r="DJ1038" s="3"/>
      <c r="DL1038" s="3"/>
      <c r="DN1038" s="3"/>
      <c r="DP1038" s="3"/>
      <c r="DR1038" s="3"/>
      <c r="DT1038" s="3"/>
      <c r="DV1038" s="3"/>
      <c r="DX1038" s="3"/>
      <c r="DZ1038" s="3"/>
      <c r="EB1038" s="3"/>
      <c r="ED1038" s="3"/>
      <c r="EF1038" s="3"/>
      <c r="EH1038" s="3"/>
      <c r="EJ1038" s="3"/>
      <c r="EL1038" s="3"/>
      <c r="EN1038" s="3"/>
      <c r="EP1038" s="3"/>
      <c r="ER1038" s="3"/>
      <c r="ET1038" s="3"/>
      <c r="EV1038" s="3"/>
      <c r="EX1038" s="3"/>
      <c r="EY1038" s="3"/>
    </row>
    <row r="1039" spans="1:155" s="4" customFormat="1" ht="22.5" outlineLevel="2">
      <c r="A1039" s="93">
        <v>158</v>
      </c>
      <c r="B1039" s="70" t="s">
        <v>1409</v>
      </c>
      <c r="C1039" s="24">
        <v>7</v>
      </c>
      <c r="D1039" s="70" t="s">
        <v>168</v>
      </c>
      <c r="E1039" s="45"/>
      <c r="F1039" s="38"/>
      <c r="G1039" s="38"/>
      <c r="H1039" s="38"/>
      <c r="I1039" s="38"/>
      <c r="J1039" s="114">
        <f>SUM(F1039:I1039)</f>
        <v>0</v>
      </c>
      <c r="K1039" s="50"/>
      <c r="L1039" s="2"/>
      <c r="N1039" s="2"/>
      <c r="P1039" s="2"/>
      <c r="R1039" s="2"/>
      <c r="T1039" s="2"/>
      <c r="V1039" s="2"/>
      <c r="X1039" s="2"/>
      <c r="Z1039" s="2"/>
      <c r="AB1039" s="2"/>
      <c r="AD1039" s="2"/>
      <c r="AF1039" s="2"/>
      <c r="AH1039" s="2"/>
      <c r="AJ1039" s="2"/>
      <c r="AL1039" s="2"/>
      <c r="AN1039" s="2"/>
      <c r="AP1039" s="2"/>
      <c r="AQ1039" s="1"/>
      <c r="AR1039" s="2"/>
      <c r="AT1039" s="2"/>
      <c r="AV1039" s="2"/>
      <c r="AX1039" s="2"/>
      <c r="AZ1039" s="2"/>
      <c r="BB1039" s="2"/>
      <c r="BD1039" s="2"/>
      <c r="BF1039" s="2"/>
      <c r="BH1039" s="2"/>
      <c r="BJ1039" s="2"/>
      <c r="BL1039" s="2"/>
      <c r="BN1039" s="2"/>
      <c r="BP1039" s="3"/>
      <c r="BR1039" s="3"/>
      <c r="BT1039" s="3"/>
      <c r="BV1039" s="3"/>
      <c r="BX1039" s="3"/>
      <c r="BZ1039" s="3"/>
      <c r="CB1039" s="3"/>
      <c r="CD1039" s="3"/>
      <c r="CF1039" s="3"/>
      <c r="CH1039" s="3"/>
      <c r="CJ1039" s="3"/>
      <c r="CL1039" s="3"/>
      <c r="CN1039" s="3"/>
      <c r="CP1039" s="3"/>
      <c r="CR1039" s="3"/>
      <c r="CT1039" s="3"/>
      <c r="CV1039" s="3"/>
      <c r="CX1039" s="3"/>
      <c r="CZ1039" s="3"/>
      <c r="DB1039" s="3"/>
      <c r="DD1039" s="3"/>
      <c r="DF1039" s="3"/>
      <c r="DH1039" s="3"/>
      <c r="DJ1039" s="3"/>
      <c r="DL1039" s="3"/>
      <c r="DN1039" s="3"/>
      <c r="DP1039" s="3"/>
      <c r="DR1039" s="3"/>
      <c r="DT1039" s="3"/>
      <c r="DV1039" s="3"/>
      <c r="DX1039" s="3"/>
      <c r="DZ1039" s="3"/>
      <c r="EB1039" s="3"/>
      <c r="ED1039" s="3"/>
      <c r="EF1039" s="3"/>
      <c r="EH1039" s="3"/>
      <c r="EJ1039" s="3"/>
      <c r="EL1039" s="3"/>
      <c r="EN1039" s="3"/>
      <c r="EP1039" s="3"/>
      <c r="ER1039" s="3"/>
      <c r="ET1039" s="3"/>
      <c r="EV1039" s="3"/>
      <c r="EX1039" s="3"/>
      <c r="EY1039" s="3"/>
    </row>
    <row r="1040" spans="1:155" s="1" customFormat="1" ht="12.75" outlineLevel="2">
      <c r="A1040" s="93" t="s">
        <v>1179</v>
      </c>
      <c r="B1040" s="70" t="s">
        <v>1854</v>
      </c>
      <c r="C1040" s="24">
        <v>7</v>
      </c>
      <c r="D1040" s="70" t="s">
        <v>293</v>
      </c>
      <c r="E1040" s="46"/>
      <c r="F1040" s="38"/>
      <c r="G1040" s="38"/>
      <c r="H1040" s="38"/>
      <c r="I1040" s="38"/>
      <c r="J1040" s="114">
        <f>SUM(F1040:I1040)</f>
        <v>0</v>
      </c>
      <c r="K1040" s="50"/>
      <c r="L1040" s="2"/>
      <c r="N1040" s="2"/>
      <c r="P1040" s="2"/>
      <c r="R1040" s="2"/>
      <c r="T1040" s="2"/>
      <c r="V1040" s="2"/>
      <c r="X1040" s="2"/>
      <c r="Z1040" s="2"/>
      <c r="AB1040" s="2"/>
      <c r="AD1040" s="2"/>
      <c r="AF1040" s="2"/>
      <c r="AH1040" s="2"/>
      <c r="AJ1040" s="2"/>
      <c r="AL1040" s="2"/>
      <c r="AN1040" s="2"/>
      <c r="AP1040" s="2"/>
      <c r="AR1040" s="2"/>
      <c r="AT1040" s="2"/>
      <c r="AV1040" s="2"/>
      <c r="AX1040" s="2"/>
      <c r="AZ1040" s="2"/>
      <c r="BB1040" s="2"/>
      <c r="BD1040" s="2"/>
      <c r="BF1040" s="2"/>
      <c r="BH1040" s="2"/>
      <c r="BJ1040" s="2"/>
      <c r="BL1040" s="2"/>
      <c r="BN1040" s="2"/>
      <c r="BP1040" s="3"/>
      <c r="BR1040" s="3"/>
      <c r="BT1040" s="3"/>
      <c r="BV1040" s="3"/>
      <c r="BX1040" s="3"/>
      <c r="BZ1040" s="3"/>
      <c r="CB1040" s="3"/>
      <c r="CD1040" s="3"/>
      <c r="CF1040" s="3"/>
      <c r="CH1040" s="3"/>
      <c r="CJ1040" s="3"/>
      <c r="CL1040" s="3"/>
      <c r="CN1040" s="3"/>
      <c r="CP1040" s="3"/>
      <c r="CR1040" s="3"/>
      <c r="CT1040" s="3"/>
      <c r="CV1040" s="3"/>
      <c r="CX1040" s="3"/>
      <c r="CZ1040" s="3"/>
      <c r="DB1040" s="3"/>
      <c r="DD1040" s="3"/>
      <c r="DF1040" s="3"/>
      <c r="DH1040" s="3"/>
      <c r="DJ1040" s="3"/>
      <c r="DL1040" s="3"/>
      <c r="DN1040" s="3"/>
      <c r="DP1040" s="3"/>
      <c r="DR1040" s="3"/>
      <c r="DT1040" s="3"/>
      <c r="DV1040" s="3"/>
      <c r="DX1040" s="3"/>
      <c r="DZ1040" s="3"/>
      <c r="EB1040" s="3"/>
      <c r="ED1040" s="3"/>
      <c r="EF1040" s="3"/>
      <c r="EH1040" s="3"/>
      <c r="EJ1040" s="3"/>
      <c r="EL1040" s="3"/>
      <c r="EN1040" s="3"/>
      <c r="EP1040" s="3"/>
      <c r="ER1040" s="3"/>
      <c r="ET1040" s="3"/>
      <c r="EV1040" s="3"/>
      <c r="EX1040" s="3"/>
      <c r="EY1040" s="3"/>
    </row>
    <row r="1041" spans="1:11" s="6" customFormat="1" ht="12.75">
      <c r="A1041" s="133" t="s">
        <v>1336</v>
      </c>
      <c r="B1041" s="133"/>
      <c r="C1041" s="133"/>
      <c r="D1041" s="133"/>
      <c r="E1041" s="108"/>
      <c r="F1041" s="109">
        <f>SUM(F1042:F1058)</f>
        <v>0</v>
      </c>
      <c r="G1041" s="109">
        <f>SUM(G1042:G1058)</f>
        <v>58</v>
      </c>
      <c r="H1041" s="109">
        <f>SUM(H1042:H1058)</f>
        <v>0</v>
      </c>
      <c r="I1041" s="109">
        <f>SUM(I1042:I1058)</f>
        <v>0</v>
      </c>
      <c r="J1041" s="117">
        <f>SUM(F1041:I1041)</f>
        <v>58</v>
      </c>
      <c r="K1041" s="111">
        <f>IF(J1041&gt;E890,0,E890-J1041)</f>
        <v>-35</v>
      </c>
    </row>
    <row r="1042" spans="1:11" s="5" customFormat="1" ht="22.5" outlineLevel="2">
      <c r="A1042" s="88">
        <v>682</v>
      </c>
      <c r="B1042" s="29" t="s">
        <v>156</v>
      </c>
      <c r="C1042" s="16" t="s">
        <v>450</v>
      </c>
      <c r="D1042" s="29" t="s">
        <v>166</v>
      </c>
      <c r="E1042" s="45"/>
      <c r="F1042" s="38"/>
      <c r="G1042" s="38"/>
      <c r="H1042" s="38"/>
      <c r="I1042" s="38"/>
      <c r="J1042" s="114">
        <f aca="true" t="shared" si="47" ref="J1042:J1051">SUM(F1042:I1042)</f>
        <v>0</v>
      </c>
      <c r="K1042" s="50"/>
    </row>
    <row r="1043" spans="1:11" s="10" customFormat="1" ht="12.75" outlineLevel="2">
      <c r="A1043" s="84">
        <v>723</v>
      </c>
      <c r="B1043" s="69" t="s">
        <v>1261</v>
      </c>
      <c r="C1043" s="16">
        <v>7</v>
      </c>
      <c r="D1043" s="69" t="s">
        <v>486</v>
      </c>
      <c r="E1043" s="44"/>
      <c r="F1043" s="38"/>
      <c r="G1043" s="38"/>
      <c r="H1043" s="38"/>
      <c r="I1043" s="38"/>
      <c r="J1043" s="114">
        <f t="shared" si="47"/>
        <v>0</v>
      </c>
      <c r="K1043" s="106"/>
    </row>
    <row r="1044" spans="1:11" s="5" customFormat="1" ht="12.75" outlineLevel="2">
      <c r="A1044" s="88">
        <v>691</v>
      </c>
      <c r="B1044" s="29" t="s">
        <v>894</v>
      </c>
      <c r="C1044" s="16" t="s">
        <v>450</v>
      </c>
      <c r="D1044" s="29" t="s">
        <v>486</v>
      </c>
      <c r="E1044" s="45"/>
      <c r="F1044" s="38"/>
      <c r="G1044" s="38"/>
      <c r="H1044" s="38"/>
      <c r="I1044" s="38"/>
      <c r="J1044" s="114">
        <f t="shared" si="47"/>
        <v>0</v>
      </c>
      <c r="K1044" s="50"/>
    </row>
    <row r="1045" spans="1:11" s="5" customFormat="1" ht="12.75" outlineLevel="2">
      <c r="A1045" s="84">
        <v>719</v>
      </c>
      <c r="B1045" s="69" t="s">
        <v>1257</v>
      </c>
      <c r="C1045" s="16">
        <v>7</v>
      </c>
      <c r="D1045" s="69" t="s">
        <v>1053</v>
      </c>
      <c r="E1045" s="46"/>
      <c r="F1045" s="38"/>
      <c r="G1045" s="38"/>
      <c r="H1045" s="38"/>
      <c r="I1045" s="38"/>
      <c r="J1045" s="114">
        <f t="shared" si="47"/>
        <v>0</v>
      </c>
      <c r="K1045" s="50"/>
    </row>
    <row r="1046" spans="1:155" s="1" customFormat="1" ht="12.75" outlineLevel="2">
      <c r="A1046" s="89">
        <v>684</v>
      </c>
      <c r="B1046" s="29" t="s">
        <v>158</v>
      </c>
      <c r="C1046" s="19" t="s">
        <v>450</v>
      </c>
      <c r="D1046" s="29" t="s">
        <v>1144</v>
      </c>
      <c r="E1046" s="45"/>
      <c r="F1046" s="38"/>
      <c r="G1046" s="38"/>
      <c r="H1046" s="38"/>
      <c r="I1046" s="38"/>
      <c r="J1046" s="114">
        <f t="shared" si="47"/>
        <v>0</v>
      </c>
      <c r="K1046" s="50"/>
      <c r="L1046" s="2"/>
      <c r="N1046" s="2"/>
      <c r="P1046" s="2"/>
      <c r="R1046" s="2"/>
      <c r="T1046" s="2"/>
      <c r="V1046" s="2"/>
      <c r="X1046" s="2"/>
      <c r="Z1046" s="2"/>
      <c r="AB1046" s="2"/>
      <c r="AD1046" s="2"/>
      <c r="AF1046" s="2"/>
      <c r="AH1046" s="2"/>
      <c r="AJ1046" s="2"/>
      <c r="AL1046" s="2"/>
      <c r="AN1046" s="2"/>
      <c r="AP1046" s="2"/>
      <c r="AR1046" s="2"/>
      <c r="AT1046" s="2"/>
      <c r="AV1046" s="2"/>
      <c r="AX1046" s="2"/>
      <c r="AZ1046" s="2"/>
      <c r="BB1046" s="2"/>
      <c r="BD1046" s="2"/>
      <c r="BF1046" s="2"/>
      <c r="BH1046" s="2"/>
      <c r="BJ1046" s="2"/>
      <c r="BL1046" s="2"/>
      <c r="BN1046" s="2"/>
      <c r="BP1046" s="3"/>
      <c r="BR1046" s="3"/>
      <c r="BT1046" s="3"/>
      <c r="BV1046" s="3"/>
      <c r="BX1046" s="3"/>
      <c r="BZ1046" s="3"/>
      <c r="CB1046" s="3"/>
      <c r="CD1046" s="3"/>
      <c r="CF1046" s="3"/>
      <c r="CH1046" s="3"/>
      <c r="CJ1046" s="3"/>
      <c r="CL1046" s="3"/>
      <c r="CN1046" s="3"/>
      <c r="CP1046" s="3"/>
      <c r="CR1046" s="3"/>
      <c r="CT1046" s="3"/>
      <c r="CV1046" s="3"/>
      <c r="CX1046" s="3"/>
      <c r="CZ1046" s="3"/>
      <c r="DB1046" s="3"/>
      <c r="DD1046" s="3"/>
      <c r="DF1046" s="3"/>
      <c r="DH1046" s="3"/>
      <c r="DJ1046" s="3"/>
      <c r="DL1046" s="3"/>
      <c r="DN1046" s="3"/>
      <c r="DP1046" s="3"/>
      <c r="DR1046" s="3"/>
      <c r="DT1046" s="3"/>
      <c r="DV1046" s="3"/>
      <c r="DX1046" s="3"/>
      <c r="DZ1046" s="3"/>
      <c r="EB1046" s="3"/>
      <c r="ED1046" s="3"/>
      <c r="EF1046" s="3"/>
      <c r="EH1046" s="3"/>
      <c r="EJ1046" s="3"/>
      <c r="EL1046" s="3"/>
      <c r="EN1046" s="3"/>
      <c r="EP1046" s="3"/>
      <c r="ER1046" s="3"/>
      <c r="ET1046" s="3"/>
      <c r="EV1046" s="3"/>
      <c r="EX1046" s="3"/>
      <c r="EY1046" s="3"/>
    </row>
    <row r="1047" spans="1:155" s="1" customFormat="1" ht="12.75" outlineLevel="2">
      <c r="A1047" s="89">
        <v>695</v>
      </c>
      <c r="B1047" s="29" t="s">
        <v>898</v>
      </c>
      <c r="C1047" s="19" t="s">
        <v>450</v>
      </c>
      <c r="D1047" s="29" t="s">
        <v>486</v>
      </c>
      <c r="E1047" s="46"/>
      <c r="F1047" s="38"/>
      <c r="G1047" s="38">
        <v>57</v>
      </c>
      <c r="H1047" s="38"/>
      <c r="I1047" s="38"/>
      <c r="J1047" s="114">
        <f t="shared" si="47"/>
        <v>57</v>
      </c>
      <c r="K1047" s="50"/>
      <c r="L1047" s="2"/>
      <c r="N1047" s="2"/>
      <c r="P1047" s="2"/>
      <c r="R1047" s="2"/>
      <c r="T1047" s="2"/>
      <c r="V1047" s="2"/>
      <c r="X1047" s="2"/>
      <c r="Z1047" s="2"/>
      <c r="AB1047" s="2"/>
      <c r="AD1047" s="2"/>
      <c r="AF1047" s="2"/>
      <c r="AH1047" s="2"/>
      <c r="AJ1047" s="2"/>
      <c r="AL1047" s="2"/>
      <c r="AN1047" s="2"/>
      <c r="AP1047" s="2"/>
      <c r="AR1047" s="2"/>
      <c r="AT1047" s="2"/>
      <c r="AV1047" s="2"/>
      <c r="AX1047" s="2"/>
      <c r="AZ1047" s="2"/>
      <c r="BB1047" s="2"/>
      <c r="BD1047" s="2"/>
      <c r="BF1047" s="2"/>
      <c r="BH1047" s="2"/>
      <c r="BJ1047" s="2"/>
      <c r="BL1047" s="2"/>
      <c r="BN1047" s="2"/>
      <c r="BP1047" s="3"/>
      <c r="BR1047" s="3"/>
      <c r="BT1047" s="3"/>
      <c r="BV1047" s="3"/>
      <c r="BX1047" s="3"/>
      <c r="BZ1047" s="3"/>
      <c r="CB1047" s="3"/>
      <c r="CD1047" s="3"/>
      <c r="CF1047" s="3"/>
      <c r="CH1047" s="3"/>
      <c r="CJ1047" s="3"/>
      <c r="CL1047" s="3"/>
      <c r="CN1047" s="3"/>
      <c r="CP1047" s="3"/>
      <c r="CR1047" s="3"/>
      <c r="CT1047" s="3"/>
      <c r="CV1047" s="3"/>
      <c r="CX1047" s="3"/>
      <c r="CZ1047" s="3"/>
      <c r="DB1047" s="3"/>
      <c r="DD1047" s="3"/>
      <c r="DF1047" s="3"/>
      <c r="DH1047" s="3"/>
      <c r="DJ1047" s="3"/>
      <c r="DL1047" s="3"/>
      <c r="DN1047" s="3"/>
      <c r="DP1047" s="3"/>
      <c r="DR1047" s="3"/>
      <c r="DT1047" s="3"/>
      <c r="DV1047" s="3"/>
      <c r="DX1047" s="3"/>
      <c r="DZ1047" s="3"/>
      <c r="EB1047" s="3"/>
      <c r="ED1047" s="3"/>
      <c r="EF1047" s="3"/>
      <c r="EH1047" s="3"/>
      <c r="EJ1047" s="3"/>
      <c r="EL1047" s="3"/>
      <c r="EN1047" s="3"/>
      <c r="EP1047" s="3"/>
      <c r="ER1047" s="3"/>
      <c r="ET1047" s="3"/>
      <c r="EV1047" s="3"/>
      <c r="EX1047" s="3"/>
      <c r="EY1047" s="3"/>
    </row>
    <row r="1048" spans="1:155" s="1" customFormat="1" ht="12.75" outlineLevel="2">
      <c r="A1048" s="85">
        <v>711</v>
      </c>
      <c r="B1048" s="69" t="s">
        <v>326</v>
      </c>
      <c r="C1048" s="19">
        <v>7</v>
      </c>
      <c r="D1048" s="69" t="s">
        <v>317</v>
      </c>
      <c r="E1048" s="46"/>
      <c r="F1048" s="38"/>
      <c r="G1048" s="38"/>
      <c r="H1048" s="38"/>
      <c r="I1048" s="38"/>
      <c r="J1048" s="114">
        <f t="shared" si="47"/>
        <v>0</v>
      </c>
      <c r="K1048" s="50"/>
      <c r="L1048" s="2"/>
      <c r="N1048" s="2"/>
      <c r="P1048" s="2"/>
      <c r="R1048" s="2"/>
      <c r="T1048" s="2"/>
      <c r="V1048" s="2"/>
      <c r="X1048" s="2"/>
      <c r="Z1048" s="2"/>
      <c r="AB1048" s="2"/>
      <c r="AD1048" s="2"/>
      <c r="AF1048" s="2"/>
      <c r="AH1048" s="2"/>
      <c r="AJ1048" s="2"/>
      <c r="AL1048" s="2"/>
      <c r="AN1048" s="2"/>
      <c r="AP1048" s="2"/>
      <c r="AR1048" s="2"/>
      <c r="AT1048" s="2"/>
      <c r="AV1048" s="2"/>
      <c r="AX1048" s="2"/>
      <c r="AZ1048" s="2"/>
      <c r="BB1048" s="2"/>
      <c r="BD1048" s="2"/>
      <c r="BF1048" s="2"/>
      <c r="BH1048" s="2"/>
      <c r="BJ1048" s="2"/>
      <c r="BL1048" s="2"/>
      <c r="BN1048" s="2"/>
      <c r="BP1048" s="3"/>
      <c r="BR1048" s="3"/>
      <c r="BT1048" s="3"/>
      <c r="BV1048" s="3"/>
      <c r="BX1048" s="3"/>
      <c r="BZ1048" s="3"/>
      <c r="CB1048" s="3"/>
      <c r="CD1048" s="3"/>
      <c r="CF1048" s="3"/>
      <c r="CH1048" s="3"/>
      <c r="CJ1048" s="3"/>
      <c r="CL1048" s="3"/>
      <c r="CN1048" s="3"/>
      <c r="CP1048" s="3"/>
      <c r="CR1048" s="3"/>
      <c r="CT1048" s="3"/>
      <c r="CV1048" s="3"/>
      <c r="CX1048" s="3"/>
      <c r="CZ1048" s="3"/>
      <c r="DB1048" s="3"/>
      <c r="DD1048" s="3"/>
      <c r="DF1048" s="3"/>
      <c r="DH1048" s="3"/>
      <c r="DJ1048" s="3"/>
      <c r="DL1048" s="3"/>
      <c r="DN1048" s="3"/>
      <c r="DP1048" s="3"/>
      <c r="DR1048" s="3"/>
      <c r="DT1048" s="3"/>
      <c r="DV1048" s="3"/>
      <c r="DX1048" s="3"/>
      <c r="DZ1048" s="3"/>
      <c r="EB1048" s="3"/>
      <c r="ED1048" s="3"/>
      <c r="EF1048" s="3"/>
      <c r="EH1048" s="3"/>
      <c r="EJ1048" s="3"/>
      <c r="EL1048" s="3"/>
      <c r="EN1048" s="3"/>
      <c r="EP1048" s="3"/>
      <c r="ER1048" s="3"/>
      <c r="ET1048" s="3"/>
      <c r="EV1048" s="3"/>
      <c r="EX1048" s="3"/>
      <c r="EY1048" s="3"/>
    </row>
    <row r="1049" spans="1:155" s="1" customFormat="1" ht="12.75" outlineLevel="2">
      <c r="A1049" s="89">
        <v>688</v>
      </c>
      <c r="B1049" s="29" t="s">
        <v>891</v>
      </c>
      <c r="C1049" s="19" t="s">
        <v>450</v>
      </c>
      <c r="D1049" s="29" t="s">
        <v>317</v>
      </c>
      <c r="E1049" s="46"/>
      <c r="F1049" s="38"/>
      <c r="G1049" s="38"/>
      <c r="H1049" s="38"/>
      <c r="I1049" s="38"/>
      <c r="J1049" s="114">
        <f t="shared" si="47"/>
        <v>0</v>
      </c>
      <c r="K1049" s="50"/>
      <c r="L1049" s="2"/>
      <c r="N1049" s="2"/>
      <c r="P1049" s="2"/>
      <c r="R1049" s="2"/>
      <c r="T1049" s="2"/>
      <c r="V1049" s="2"/>
      <c r="X1049" s="2"/>
      <c r="Z1049" s="2"/>
      <c r="AB1049" s="2"/>
      <c r="AD1049" s="2"/>
      <c r="AF1049" s="2"/>
      <c r="AH1049" s="2"/>
      <c r="AJ1049" s="2"/>
      <c r="AL1049" s="2"/>
      <c r="AN1049" s="2"/>
      <c r="AP1049" s="2"/>
      <c r="AR1049" s="2"/>
      <c r="AT1049" s="2"/>
      <c r="AV1049" s="2"/>
      <c r="AX1049" s="2"/>
      <c r="AZ1049" s="2"/>
      <c r="BB1049" s="2"/>
      <c r="BD1049" s="2"/>
      <c r="BF1049" s="2"/>
      <c r="BH1049" s="2"/>
      <c r="BJ1049" s="2"/>
      <c r="BL1049" s="2"/>
      <c r="BN1049" s="2"/>
      <c r="BP1049" s="3"/>
      <c r="BR1049" s="3"/>
      <c r="BT1049" s="3"/>
      <c r="BV1049" s="3"/>
      <c r="BX1049" s="3"/>
      <c r="BZ1049" s="3"/>
      <c r="CB1049" s="3"/>
      <c r="CD1049" s="3"/>
      <c r="CF1049" s="3"/>
      <c r="CH1049" s="3"/>
      <c r="CJ1049" s="3"/>
      <c r="CL1049" s="3"/>
      <c r="CN1049" s="3"/>
      <c r="CP1049" s="3"/>
      <c r="CR1049" s="3"/>
      <c r="CT1049" s="3"/>
      <c r="CV1049" s="3"/>
      <c r="CX1049" s="3"/>
      <c r="CZ1049" s="3"/>
      <c r="DB1049" s="3"/>
      <c r="DD1049" s="3"/>
      <c r="DF1049" s="3"/>
      <c r="DH1049" s="3"/>
      <c r="DJ1049" s="3"/>
      <c r="DL1049" s="3"/>
      <c r="DN1049" s="3"/>
      <c r="DP1049" s="3"/>
      <c r="DR1049" s="3"/>
      <c r="DT1049" s="3"/>
      <c r="DV1049" s="3"/>
      <c r="DX1049" s="3"/>
      <c r="DZ1049" s="3"/>
      <c r="EB1049" s="3"/>
      <c r="ED1049" s="3"/>
      <c r="EF1049" s="3"/>
      <c r="EH1049" s="3"/>
      <c r="EJ1049" s="3"/>
      <c r="EL1049" s="3"/>
      <c r="EN1049" s="3"/>
      <c r="EP1049" s="3"/>
      <c r="ER1049" s="3"/>
      <c r="ET1049" s="3"/>
      <c r="EV1049" s="3"/>
      <c r="EX1049" s="3"/>
      <c r="EY1049" s="3"/>
    </row>
    <row r="1050" spans="1:155" s="1" customFormat="1" ht="12.75" outlineLevel="2">
      <c r="A1050" s="85">
        <v>727</v>
      </c>
      <c r="B1050" s="68" t="s">
        <v>1264</v>
      </c>
      <c r="C1050" s="17">
        <v>7</v>
      </c>
      <c r="D1050" s="68" t="s">
        <v>168</v>
      </c>
      <c r="E1050" s="46"/>
      <c r="F1050" s="38"/>
      <c r="G1050" s="38"/>
      <c r="H1050" s="38"/>
      <c r="I1050" s="38"/>
      <c r="J1050" s="114">
        <f t="shared" si="47"/>
        <v>0</v>
      </c>
      <c r="K1050" s="50"/>
      <c r="L1050" s="2"/>
      <c r="N1050" s="2"/>
      <c r="P1050" s="2"/>
      <c r="R1050" s="2"/>
      <c r="T1050" s="2"/>
      <c r="V1050" s="2"/>
      <c r="X1050" s="2"/>
      <c r="Z1050" s="2"/>
      <c r="AB1050" s="2"/>
      <c r="AD1050" s="2"/>
      <c r="AF1050" s="2"/>
      <c r="AH1050" s="2"/>
      <c r="AJ1050" s="2"/>
      <c r="AL1050" s="2"/>
      <c r="AN1050" s="2"/>
      <c r="AP1050" s="2"/>
      <c r="AR1050" s="2"/>
      <c r="AT1050" s="2"/>
      <c r="AV1050" s="2"/>
      <c r="AX1050" s="2"/>
      <c r="AZ1050" s="2"/>
      <c r="BB1050" s="2"/>
      <c r="BD1050" s="2"/>
      <c r="BF1050" s="2"/>
      <c r="BH1050" s="2"/>
      <c r="BJ1050" s="2"/>
      <c r="BL1050" s="2"/>
      <c r="BN1050" s="2"/>
      <c r="BP1050" s="3"/>
      <c r="BR1050" s="3"/>
      <c r="BT1050" s="3"/>
      <c r="BV1050" s="3"/>
      <c r="BX1050" s="3"/>
      <c r="BZ1050" s="3"/>
      <c r="CB1050" s="3"/>
      <c r="CD1050" s="3"/>
      <c r="CF1050" s="3"/>
      <c r="CH1050" s="3"/>
      <c r="CJ1050" s="3"/>
      <c r="CL1050" s="3"/>
      <c r="CN1050" s="3"/>
      <c r="CP1050" s="3"/>
      <c r="CR1050" s="3"/>
      <c r="CT1050" s="3"/>
      <c r="CV1050" s="3"/>
      <c r="CX1050" s="3"/>
      <c r="CZ1050" s="3"/>
      <c r="DB1050" s="3"/>
      <c r="DD1050" s="3"/>
      <c r="DF1050" s="3"/>
      <c r="DH1050" s="3"/>
      <c r="DJ1050" s="3"/>
      <c r="DL1050" s="3"/>
      <c r="DN1050" s="3"/>
      <c r="DP1050" s="3"/>
      <c r="DR1050" s="3"/>
      <c r="DT1050" s="3"/>
      <c r="DV1050" s="3"/>
      <c r="DX1050" s="3"/>
      <c r="DZ1050" s="3"/>
      <c r="EB1050" s="3"/>
      <c r="ED1050" s="3"/>
      <c r="EF1050" s="3"/>
      <c r="EH1050" s="3"/>
      <c r="EJ1050" s="3"/>
      <c r="EL1050" s="3"/>
      <c r="EN1050" s="3"/>
      <c r="EP1050" s="3"/>
      <c r="ER1050" s="3"/>
      <c r="ET1050" s="3"/>
      <c r="EV1050" s="3"/>
      <c r="EX1050" s="3"/>
      <c r="EY1050" s="3"/>
    </row>
    <row r="1051" spans="1:155" s="4" customFormat="1" ht="12.75" outlineLevel="2">
      <c r="A1051" s="85">
        <v>732</v>
      </c>
      <c r="B1051" s="69" t="s">
        <v>1631</v>
      </c>
      <c r="C1051" s="19">
        <v>7</v>
      </c>
      <c r="D1051" s="69" t="s">
        <v>293</v>
      </c>
      <c r="E1051" s="45"/>
      <c r="F1051" s="38"/>
      <c r="G1051" s="38">
        <v>1</v>
      </c>
      <c r="H1051" s="38"/>
      <c r="I1051" s="38"/>
      <c r="J1051" s="114">
        <f t="shared" si="47"/>
        <v>1</v>
      </c>
      <c r="K1051" s="50"/>
      <c r="L1051" s="2"/>
      <c r="N1051" s="2"/>
      <c r="O1051" s="1"/>
      <c r="P1051" s="2"/>
      <c r="R1051" s="2"/>
      <c r="T1051" s="2"/>
      <c r="V1051" s="2"/>
      <c r="X1051" s="2"/>
      <c r="Z1051" s="2"/>
      <c r="AB1051" s="2"/>
      <c r="AD1051" s="2"/>
      <c r="AF1051" s="2"/>
      <c r="AH1051" s="2"/>
      <c r="AJ1051" s="2"/>
      <c r="AL1051" s="2"/>
      <c r="AN1051" s="2"/>
      <c r="AP1051" s="2"/>
      <c r="AQ1051" s="1"/>
      <c r="AR1051" s="2"/>
      <c r="AT1051" s="2"/>
      <c r="AV1051" s="2"/>
      <c r="AX1051" s="2"/>
      <c r="AZ1051" s="2"/>
      <c r="BB1051" s="2"/>
      <c r="BD1051" s="2"/>
      <c r="BF1051" s="2"/>
      <c r="BH1051" s="2"/>
      <c r="BJ1051" s="2"/>
      <c r="BL1051" s="2"/>
      <c r="BN1051" s="2"/>
      <c r="BP1051" s="3"/>
      <c r="BR1051" s="3"/>
      <c r="BT1051" s="3"/>
      <c r="BV1051" s="3"/>
      <c r="BX1051" s="3"/>
      <c r="BZ1051" s="3"/>
      <c r="CB1051" s="3"/>
      <c r="CD1051" s="3"/>
      <c r="CF1051" s="3"/>
      <c r="CH1051" s="3"/>
      <c r="CJ1051" s="3"/>
      <c r="CL1051" s="3"/>
      <c r="CN1051" s="3"/>
      <c r="CP1051" s="3"/>
      <c r="CR1051" s="3"/>
      <c r="CT1051" s="3"/>
      <c r="CV1051" s="3"/>
      <c r="CX1051" s="3"/>
      <c r="CZ1051" s="3"/>
      <c r="DB1051" s="3"/>
      <c r="DD1051" s="3"/>
      <c r="DF1051" s="3"/>
      <c r="DH1051" s="3"/>
      <c r="DJ1051" s="3"/>
      <c r="DL1051" s="3"/>
      <c r="DN1051" s="3"/>
      <c r="DP1051" s="3"/>
      <c r="DR1051" s="3"/>
      <c r="DT1051" s="3"/>
      <c r="DV1051" s="3"/>
      <c r="DX1051" s="3"/>
      <c r="DZ1051" s="3"/>
      <c r="EB1051" s="3"/>
      <c r="ED1051" s="3"/>
      <c r="EF1051" s="3"/>
      <c r="EH1051" s="3"/>
      <c r="EJ1051" s="3"/>
      <c r="EL1051" s="3"/>
      <c r="EN1051" s="3"/>
      <c r="EP1051" s="3"/>
      <c r="ER1051" s="3"/>
      <c r="ET1051" s="3"/>
      <c r="EV1051" s="3"/>
      <c r="EX1051" s="3"/>
      <c r="EY1051" s="3"/>
    </row>
    <row r="1052" spans="1:155" s="4" customFormat="1" ht="12.75" outlineLevel="2">
      <c r="A1052" s="89">
        <v>700</v>
      </c>
      <c r="B1052" s="29" t="s">
        <v>902</v>
      </c>
      <c r="C1052" s="19" t="s">
        <v>450</v>
      </c>
      <c r="D1052" s="29" t="s">
        <v>293</v>
      </c>
      <c r="E1052" s="44"/>
      <c r="F1052" s="38"/>
      <c r="G1052" s="38"/>
      <c r="H1052" s="38"/>
      <c r="I1052" s="38"/>
      <c r="J1052" s="114">
        <f aca="true" t="shared" si="48" ref="J1052:J1090">SUM(F1052:I1052)</f>
        <v>0</v>
      </c>
      <c r="K1052" s="50"/>
      <c r="L1052" s="2"/>
      <c r="N1052" s="2"/>
      <c r="P1052" s="2"/>
      <c r="R1052" s="2"/>
      <c r="T1052" s="2"/>
      <c r="V1052" s="2"/>
      <c r="X1052" s="2"/>
      <c r="Z1052" s="2"/>
      <c r="AB1052" s="2"/>
      <c r="AD1052" s="2"/>
      <c r="AF1052" s="2"/>
      <c r="AH1052" s="2"/>
      <c r="AJ1052" s="2"/>
      <c r="AL1052" s="2"/>
      <c r="AN1052" s="2"/>
      <c r="AP1052" s="2"/>
      <c r="AQ1052" s="1"/>
      <c r="AR1052" s="2"/>
      <c r="AT1052" s="2"/>
      <c r="AV1052" s="2"/>
      <c r="AX1052" s="2"/>
      <c r="AZ1052" s="2"/>
      <c r="BB1052" s="2"/>
      <c r="BD1052" s="2"/>
      <c r="BF1052" s="2"/>
      <c r="BH1052" s="2"/>
      <c r="BJ1052" s="2"/>
      <c r="BL1052" s="2"/>
      <c r="BN1052" s="2"/>
      <c r="BP1052" s="3"/>
      <c r="BR1052" s="3"/>
      <c r="BT1052" s="3"/>
      <c r="BV1052" s="3"/>
      <c r="BX1052" s="3"/>
      <c r="BZ1052" s="3"/>
      <c r="CB1052" s="3"/>
      <c r="CD1052" s="3"/>
      <c r="CF1052" s="3"/>
      <c r="CH1052" s="3"/>
      <c r="CJ1052" s="3"/>
      <c r="CL1052" s="3"/>
      <c r="CN1052" s="3"/>
      <c r="CP1052" s="3"/>
      <c r="CR1052" s="3"/>
      <c r="CT1052" s="3"/>
      <c r="CV1052" s="3"/>
      <c r="CX1052" s="3"/>
      <c r="CZ1052" s="3"/>
      <c r="DB1052" s="3"/>
      <c r="DD1052" s="3"/>
      <c r="DF1052" s="3"/>
      <c r="DH1052" s="3"/>
      <c r="DJ1052" s="3"/>
      <c r="DL1052" s="3"/>
      <c r="DN1052" s="3"/>
      <c r="DP1052" s="3"/>
      <c r="DR1052" s="3"/>
      <c r="DT1052" s="3"/>
      <c r="DV1052" s="3"/>
      <c r="DX1052" s="3"/>
      <c r="DZ1052" s="3"/>
      <c r="EB1052" s="3"/>
      <c r="ED1052" s="3"/>
      <c r="EF1052" s="3"/>
      <c r="EH1052" s="3"/>
      <c r="EJ1052" s="3"/>
      <c r="EL1052" s="3"/>
      <c r="EN1052" s="3"/>
      <c r="EP1052" s="3"/>
      <c r="ER1052" s="3"/>
      <c r="ET1052" s="3"/>
      <c r="EV1052" s="3"/>
      <c r="EX1052" s="3"/>
      <c r="EY1052" s="3"/>
    </row>
    <row r="1053" spans="1:155" s="4" customFormat="1" ht="12.75" outlineLevel="2">
      <c r="A1053" s="91">
        <v>142</v>
      </c>
      <c r="B1053" s="70" t="s">
        <v>1013</v>
      </c>
      <c r="C1053" s="24">
        <v>7</v>
      </c>
      <c r="D1053" s="70" t="s">
        <v>1472</v>
      </c>
      <c r="E1053" s="45"/>
      <c r="F1053" s="38"/>
      <c r="G1053" s="38"/>
      <c r="H1053" s="38"/>
      <c r="I1053" s="38"/>
      <c r="J1053" s="114">
        <f t="shared" si="48"/>
        <v>0</v>
      </c>
      <c r="K1053" s="50"/>
      <c r="L1053" s="2"/>
      <c r="N1053" s="2"/>
      <c r="P1053" s="2"/>
      <c r="R1053" s="2"/>
      <c r="T1053" s="2"/>
      <c r="V1053" s="2"/>
      <c r="X1053" s="2"/>
      <c r="Z1053" s="2"/>
      <c r="AB1053" s="2"/>
      <c r="AD1053" s="2"/>
      <c r="AF1053" s="2"/>
      <c r="AH1053" s="2"/>
      <c r="AJ1053" s="2"/>
      <c r="AL1053" s="2"/>
      <c r="AN1053" s="2"/>
      <c r="AP1053" s="2"/>
      <c r="AQ1053" s="1"/>
      <c r="AR1053" s="2"/>
      <c r="AT1053" s="2"/>
      <c r="AV1053" s="2"/>
      <c r="AX1053" s="2"/>
      <c r="AZ1053" s="2"/>
      <c r="BB1053" s="2"/>
      <c r="BD1053" s="2"/>
      <c r="BF1053" s="2"/>
      <c r="BH1053" s="2"/>
      <c r="BJ1053" s="2"/>
      <c r="BL1053" s="2"/>
      <c r="BN1053" s="2"/>
      <c r="BP1053" s="3"/>
      <c r="BR1053" s="3"/>
      <c r="BT1053" s="3"/>
      <c r="BV1053" s="3"/>
      <c r="BX1053" s="3"/>
      <c r="BZ1053" s="3"/>
      <c r="CB1053" s="3"/>
      <c r="CD1053" s="3"/>
      <c r="CF1053" s="3"/>
      <c r="CH1053" s="3"/>
      <c r="CJ1053" s="3"/>
      <c r="CL1053" s="3"/>
      <c r="CN1053" s="3"/>
      <c r="CP1053" s="3"/>
      <c r="CR1053" s="3"/>
      <c r="CT1053" s="3"/>
      <c r="CV1053" s="3"/>
      <c r="CX1053" s="3"/>
      <c r="CZ1053" s="3"/>
      <c r="DB1053" s="3"/>
      <c r="DD1053" s="3"/>
      <c r="DF1053" s="3"/>
      <c r="DH1053" s="3"/>
      <c r="DJ1053" s="3"/>
      <c r="DL1053" s="3"/>
      <c r="DN1053" s="3"/>
      <c r="DP1053" s="3"/>
      <c r="DR1053" s="3"/>
      <c r="DT1053" s="3"/>
      <c r="DV1053" s="3"/>
      <c r="DX1053" s="3"/>
      <c r="DZ1053" s="3"/>
      <c r="EB1053" s="3"/>
      <c r="ED1053" s="3"/>
      <c r="EF1053" s="3"/>
      <c r="EH1053" s="3"/>
      <c r="EJ1053" s="3"/>
      <c r="EL1053" s="3"/>
      <c r="EN1053" s="3"/>
      <c r="EP1053" s="3"/>
      <c r="ER1053" s="3"/>
      <c r="ET1053" s="3"/>
      <c r="EV1053" s="3"/>
      <c r="EX1053" s="3"/>
      <c r="EY1053" s="3"/>
    </row>
    <row r="1054" spans="1:155" s="1" customFormat="1" ht="12.75" outlineLevel="2">
      <c r="A1054" s="93">
        <v>163</v>
      </c>
      <c r="B1054" s="70" t="s">
        <v>1532</v>
      </c>
      <c r="C1054" s="24">
        <v>7</v>
      </c>
      <c r="D1054" s="70" t="s">
        <v>166</v>
      </c>
      <c r="E1054" s="46"/>
      <c r="F1054" s="38"/>
      <c r="G1054" s="38"/>
      <c r="H1054" s="38"/>
      <c r="I1054" s="38"/>
      <c r="J1054" s="114">
        <f t="shared" si="48"/>
        <v>0</v>
      </c>
      <c r="K1054" s="50"/>
      <c r="L1054" s="2"/>
      <c r="N1054" s="2"/>
      <c r="P1054" s="2"/>
      <c r="R1054" s="2"/>
      <c r="T1054" s="2"/>
      <c r="V1054" s="2"/>
      <c r="X1054" s="2"/>
      <c r="Z1054" s="2"/>
      <c r="AB1054" s="2"/>
      <c r="AD1054" s="2"/>
      <c r="AF1054" s="2"/>
      <c r="AH1054" s="2"/>
      <c r="AJ1054" s="2"/>
      <c r="AL1054" s="2"/>
      <c r="AN1054" s="2"/>
      <c r="AP1054" s="2"/>
      <c r="AR1054" s="2"/>
      <c r="AT1054" s="2"/>
      <c r="AV1054" s="2"/>
      <c r="AX1054" s="2"/>
      <c r="AZ1054" s="2"/>
      <c r="BB1054" s="2"/>
      <c r="BD1054" s="2"/>
      <c r="BF1054" s="2"/>
      <c r="BH1054" s="2"/>
      <c r="BJ1054" s="2"/>
      <c r="BL1054" s="2"/>
      <c r="BN1054" s="2"/>
      <c r="BP1054" s="3"/>
      <c r="BR1054" s="3"/>
      <c r="BT1054" s="3"/>
      <c r="BV1054" s="3"/>
      <c r="BX1054" s="3"/>
      <c r="BZ1054" s="3"/>
      <c r="CB1054" s="3"/>
      <c r="CD1054" s="3"/>
      <c r="CF1054" s="3"/>
      <c r="CH1054" s="3"/>
      <c r="CJ1054" s="3"/>
      <c r="CL1054" s="3"/>
      <c r="CN1054" s="3"/>
      <c r="CP1054" s="3"/>
      <c r="CR1054" s="3"/>
      <c r="CT1054" s="3"/>
      <c r="CV1054" s="3"/>
      <c r="CX1054" s="3"/>
      <c r="CZ1054" s="3"/>
      <c r="DB1054" s="3"/>
      <c r="DD1054" s="3"/>
      <c r="DF1054" s="3"/>
      <c r="DH1054" s="3"/>
      <c r="DJ1054" s="3"/>
      <c r="DL1054" s="3"/>
      <c r="DN1054" s="3"/>
      <c r="DP1054" s="3"/>
      <c r="DR1054" s="3"/>
      <c r="DT1054" s="3"/>
      <c r="DV1054" s="3"/>
      <c r="DX1054" s="3"/>
      <c r="DZ1054" s="3"/>
      <c r="EB1054" s="3"/>
      <c r="ED1054" s="3"/>
      <c r="EF1054" s="3"/>
      <c r="EH1054" s="3"/>
      <c r="EJ1054" s="3"/>
      <c r="EL1054" s="3"/>
      <c r="EN1054" s="3"/>
      <c r="EP1054" s="3"/>
      <c r="ER1054" s="3"/>
      <c r="ET1054" s="3"/>
      <c r="EV1054" s="3"/>
      <c r="EX1054" s="3"/>
      <c r="EY1054" s="3"/>
    </row>
    <row r="1055" spans="1:155" s="1" customFormat="1" ht="22.5" outlineLevel="2">
      <c r="A1055" s="91">
        <v>151</v>
      </c>
      <c r="B1055" s="71" t="s">
        <v>1017</v>
      </c>
      <c r="C1055" s="21">
        <v>7</v>
      </c>
      <c r="D1055" s="71" t="s">
        <v>168</v>
      </c>
      <c r="E1055" s="46"/>
      <c r="F1055" s="38"/>
      <c r="G1055" s="38"/>
      <c r="H1055" s="38"/>
      <c r="I1055" s="38"/>
      <c r="J1055" s="114">
        <f t="shared" si="48"/>
        <v>0</v>
      </c>
      <c r="K1055" s="50"/>
      <c r="L1055" s="2"/>
      <c r="N1055" s="2"/>
      <c r="O1055" s="4"/>
      <c r="P1055" s="2"/>
      <c r="R1055" s="2"/>
      <c r="T1055" s="2"/>
      <c r="V1055" s="2"/>
      <c r="X1055" s="2"/>
      <c r="Z1055" s="2"/>
      <c r="AB1055" s="2"/>
      <c r="AD1055" s="2"/>
      <c r="AF1055" s="2"/>
      <c r="AH1055" s="2"/>
      <c r="AJ1055" s="2"/>
      <c r="AL1055" s="2"/>
      <c r="AN1055" s="2"/>
      <c r="AP1055" s="2"/>
      <c r="AR1055" s="2"/>
      <c r="AT1055" s="2"/>
      <c r="AV1055" s="2"/>
      <c r="AX1055" s="2"/>
      <c r="AZ1055" s="2"/>
      <c r="BB1055" s="2"/>
      <c r="BD1055" s="2"/>
      <c r="BF1055" s="2"/>
      <c r="BH1055" s="2"/>
      <c r="BJ1055" s="2"/>
      <c r="BL1055" s="2"/>
      <c r="BN1055" s="2"/>
      <c r="BP1055" s="3"/>
      <c r="BR1055" s="3"/>
      <c r="BT1055" s="3"/>
      <c r="BV1055" s="3"/>
      <c r="BX1055" s="3"/>
      <c r="BZ1055" s="3"/>
      <c r="CB1055" s="3"/>
      <c r="CD1055" s="3"/>
      <c r="CF1055" s="3"/>
      <c r="CH1055" s="3"/>
      <c r="CJ1055" s="3"/>
      <c r="CL1055" s="3"/>
      <c r="CN1055" s="3"/>
      <c r="CP1055" s="3"/>
      <c r="CR1055" s="3"/>
      <c r="CT1055" s="3"/>
      <c r="CV1055" s="3"/>
      <c r="CX1055" s="3"/>
      <c r="CZ1055" s="3"/>
      <c r="DB1055" s="3"/>
      <c r="DD1055" s="3"/>
      <c r="DF1055" s="3"/>
      <c r="DH1055" s="3"/>
      <c r="DJ1055" s="3"/>
      <c r="DL1055" s="3"/>
      <c r="DN1055" s="3"/>
      <c r="DP1055" s="3"/>
      <c r="DR1055" s="3"/>
      <c r="DT1055" s="3"/>
      <c r="DV1055" s="3"/>
      <c r="DX1055" s="3"/>
      <c r="DZ1055" s="3"/>
      <c r="EB1055" s="3"/>
      <c r="ED1055" s="3"/>
      <c r="EF1055" s="3"/>
      <c r="EH1055" s="3"/>
      <c r="EJ1055" s="3"/>
      <c r="EL1055" s="3"/>
      <c r="EN1055" s="3"/>
      <c r="EP1055" s="3"/>
      <c r="ER1055" s="3"/>
      <c r="ET1055" s="3"/>
      <c r="EV1055" s="3"/>
      <c r="EX1055" s="3"/>
      <c r="EY1055" s="3"/>
    </row>
    <row r="1056" spans="1:155" s="1" customFormat="1" ht="12.75" outlineLevel="2">
      <c r="A1056" s="93">
        <v>172</v>
      </c>
      <c r="B1056" s="70" t="s">
        <v>1536</v>
      </c>
      <c r="C1056" s="24">
        <v>7</v>
      </c>
      <c r="D1056" s="70" t="s">
        <v>168</v>
      </c>
      <c r="E1056" s="46"/>
      <c r="F1056" s="38"/>
      <c r="G1056" s="38"/>
      <c r="H1056" s="38"/>
      <c r="I1056" s="38"/>
      <c r="J1056" s="114">
        <f t="shared" si="48"/>
        <v>0</v>
      </c>
      <c r="K1056" s="50"/>
      <c r="L1056" s="2"/>
      <c r="N1056" s="2"/>
      <c r="P1056" s="2"/>
      <c r="R1056" s="2"/>
      <c r="T1056" s="2"/>
      <c r="V1056" s="2"/>
      <c r="X1056" s="2"/>
      <c r="Z1056" s="2"/>
      <c r="AB1056" s="2"/>
      <c r="AD1056" s="2"/>
      <c r="AF1056" s="2"/>
      <c r="AH1056" s="2"/>
      <c r="AJ1056" s="2"/>
      <c r="AL1056" s="2"/>
      <c r="AN1056" s="2"/>
      <c r="AP1056" s="2"/>
      <c r="AR1056" s="2"/>
      <c r="AT1056" s="2"/>
      <c r="AV1056" s="2"/>
      <c r="AX1056" s="2"/>
      <c r="AZ1056" s="2"/>
      <c r="BB1056" s="2"/>
      <c r="BD1056" s="2"/>
      <c r="BF1056" s="2"/>
      <c r="BH1056" s="2"/>
      <c r="BJ1056" s="2"/>
      <c r="BL1056" s="2"/>
      <c r="BN1056" s="2"/>
      <c r="BP1056" s="3"/>
      <c r="BR1056" s="3"/>
      <c r="BT1056" s="3"/>
      <c r="BV1056" s="3"/>
      <c r="BX1056" s="3"/>
      <c r="BZ1056" s="3"/>
      <c r="CB1056" s="3"/>
      <c r="CD1056" s="3"/>
      <c r="CF1056" s="3"/>
      <c r="CH1056" s="3"/>
      <c r="CJ1056" s="3"/>
      <c r="CL1056" s="3"/>
      <c r="CN1056" s="3"/>
      <c r="CP1056" s="3"/>
      <c r="CR1056" s="3"/>
      <c r="CT1056" s="3"/>
      <c r="CV1056" s="3"/>
      <c r="CX1056" s="3"/>
      <c r="CZ1056" s="3"/>
      <c r="DB1056" s="3"/>
      <c r="DD1056" s="3"/>
      <c r="DF1056" s="3"/>
      <c r="DH1056" s="3"/>
      <c r="DJ1056" s="3"/>
      <c r="DL1056" s="3"/>
      <c r="DN1056" s="3"/>
      <c r="DP1056" s="3"/>
      <c r="DR1056" s="3"/>
      <c r="DT1056" s="3"/>
      <c r="DV1056" s="3"/>
      <c r="DX1056" s="3"/>
      <c r="DZ1056" s="3"/>
      <c r="EB1056" s="3"/>
      <c r="ED1056" s="3"/>
      <c r="EF1056" s="3"/>
      <c r="EH1056" s="3"/>
      <c r="EJ1056" s="3"/>
      <c r="EL1056" s="3"/>
      <c r="EN1056" s="3"/>
      <c r="EP1056" s="3"/>
      <c r="ER1056" s="3"/>
      <c r="ET1056" s="3"/>
      <c r="EV1056" s="3"/>
      <c r="EX1056" s="3"/>
      <c r="EY1056" s="3"/>
    </row>
    <row r="1057" spans="1:155" s="4" customFormat="1" ht="12.75" outlineLevel="2">
      <c r="A1057" s="91">
        <v>156</v>
      </c>
      <c r="B1057" s="70" t="s">
        <v>1022</v>
      </c>
      <c r="C1057" s="24">
        <v>7</v>
      </c>
      <c r="D1057" s="70" t="s">
        <v>1413</v>
      </c>
      <c r="E1057" s="45"/>
      <c r="F1057" s="38"/>
      <c r="G1057" s="38"/>
      <c r="H1057" s="38"/>
      <c r="I1057" s="38"/>
      <c r="J1057" s="114">
        <f t="shared" si="48"/>
        <v>0</v>
      </c>
      <c r="K1057" s="50"/>
      <c r="L1057" s="2"/>
      <c r="N1057" s="2"/>
      <c r="O1057" s="1"/>
      <c r="P1057" s="2"/>
      <c r="R1057" s="2"/>
      <c r="T1057" s="2"/>
      <c r="V1057" s="2"/>
      <c r="X1057" s="2"/>
      <c r="Z1057" s="2"/>
      <c r="AB1057" s="2"/>
      <c r="AD1057" s="2"/>
      <c r="AF1057" s="2"/>
      <c r="AH1057" s="2"/>
      <c r="AJ1057" s="2"/>
      <c r="AL1057" s="2"/>
      <c r="AN1057" s="2"/>
      <c r="AP1057" s="2"/>
      <c r="AQ1057" s="1"/>
      <c r="AR1057" s="2"/>
      <c r="AT1057" s="2"/>
      <c r="AV1057" s="2"/>
      <c r="AX1057" s="2"/>
      <c r="AZ1057" s="2"/>
      <c r="BB1057" s="2"/>
      <c r="BD1057" s="2"/>
      <c r="BF1057" s="2"/>
      <c r="BH1057" s="2"/>
      <c r="BJ1057" s="2"/>
      <c r="BL1057" s="2"/>
      <c r="BN1057" s="2"/>
      <c r="BP1057" s="3"/>
      <c r="BR1057" s="3"/>
      <c r="BT1057" s="3"/>
      <c r="BV1057" s="3"/>
      <c r="BX1057" s="3"/>
      <c r="BZ1057" s="3"/>
      <c r="CB1057" s="3"/>
      <c r="CD1057" s="3"/>
      <c r="CF1057" s="3"/>
      <c r="CH1057" s="3"/>
      <c r="CJ1057" s="3"/>
      <c r="CL1057" s="3"/>
      <c r="CN1057" s="3"/>
      <c r="CP1057" s="3"/>
      <c r="CR1057" s="3"/>
      <c r="CT1057" s="3"/>
      <c r="CV1057" s="3"/>
      <c r="CX1057" s="3"/>
      <c r="CZ1057" s="3"/>
      <c r="DB1057" s="3"/>
      <c r="DD1057" s="3"/>
      <c r="DF1057" s="3"/>
      <c r="DH1057" s="3"/>
      <c r="DJ1057" s="3"/>
      <c r="DL1057" s="3"/>
      <c r="DN1057" s="3"/>
      <c r="DP1057" s="3"/>
      <c r="DR1057" s="3"/>
      <c r="DT1057" s="3"/>
      <c r="DV1057" s="3"/>
      <c r="DX1057" s="3"/>
      <c r="DZ1057" s="3"/>
      <c r="EB1057" s="3"/>
      <c r="ED1057" s="3"/>
      <c r="EF1057" s="3"/>
      <c r="EH1057" s="3"/>
      <c r="EJ1057" s="3"/>
      <c r="EL1057" s="3"/>
      <c r="EN1057" s="3"/>
      <c r="EP1057" s="3"/>
      <c r="ER1057" s="3"/>
      <c r="ET1057" s="3"/>
      <c r="EV1057" s="3"/>
      <c r="EX1057" s="3"/>
      <c r="EY1057" s="3"/>
    </row>
    <row r="1058" spans="1:155" s="1" customFormat="1" ht="12.75" outlineLevel="2">
      <c r="A1058" s="91">
        <v>157</v>
      </c>
      <c r="B1058" s="71" t="s">
        <v>1023</v>
      </c>
      <c r="C1058" s="21">
        <v>7</v>
      </c>
      <c r="D1058" s="71" t="s">
        <v>1053</v>
      </c>
      <c r="E1058" s="46"/>
      <c r="F1058" s="38"/>
      <c r="G1058" s="38"/>
      <c r="H1058" s="38"/>
      <c r="I1058" s="38"/>
      <c r="J1058" s="114">
        <f t="shared" si="48"/>
        <v>0</v>
      </c>
      <c r="K1058" s="50"/>
      <c r="L1058" s="2"/>
      <c r="N1058" s="2"/>
      <c r="P1058" s="2"/>
      <c r="R1058" s="2"/>
      <c r="T1058" s="2"/>
      <c r="V1058" s="2"/>
      <c r="X1058" s="2"/>
      <c r="Z1058" s="2"/>
      <c r="AB1058" s="2"/>
      <c r="AD1058" s="2"/>
      <c r="AF1058" s="2"/>
      <c r="AH1058" s="2"/>
      <c r="AJ1058" s="2"/>
      <c r="AL1058" s="2"/>
      <c r="AN1058" s="2"/>
      <c r="AP1058" s="2"/>
      <c r="AR1058" s="2"/>
      <c r="AT1058" s="2"/>
      <c r="AV1058" s="2"/>
      <c r="AX1058" s="2"/>
      <c r="AZ1058" s="2"/>
      <c r="BB1058" s="2"/>
      <c r="BD1058" s="2"/>
      <c r="BF1058" s="2"/>
      <c r="BH1058" s="2"/>
      <c r="BJ1058" s="2"/>
      <c r="BL1058" s="2"/>
      <c r="BN1058" s="2"/>
      <c r="BP1058" s="3"/>
      <c r="BR1058" s="3"/>
      <c r="BT1058" s="3"/>
      <c r="BV1058" s="3"/>
      <c r="BX1058" s="3"/>
      <c r="BZ1058" s="3"/>
      <c r="CB1058" s="3"/>
      <c r="CD1058" s="3"/>
      <c r="CF1058" s="3"/>
      <c r="CH1058" s="3"/>
      <c r="CJ1058" s="3"/>
      <c r="CL1058" s="3"/>
      <c r="CN1058" s="3"/>
      <c r="CP1058" s="3"/>
      <c r="CR1058" s="3"/>
      <c r="CT1058" s="3"/>
      <c r="CV1058" s="3"/>
      <c r="CX1058" s="3"/>
      <c r="CZ1058" s="3"/>
      <c r="DB1058" s="3"/>
      <c r="DD1058" s="3"/>
      <c r="DF1058" s="3"/>
      <c r="DH1058" s="3"/>
      <c r="DJ1058" s="3"/>
      <c r="DL1058" s="3"/>
      <c r="DN1058" s="3"/>
      <c r="DP1058" s="3"/>
      <c r="DR1058" s="3"/>
      <c r="DT1058" s="3"/>
      <c r="DV1058" s="3"/>
      <c r="DX1058" s="3"/>
      <c r="DZ1058" s="3"/>
      <c r="EB1058" s="3"/>
      <c r="ED1058" s="3"/>
      <c r="EF1058" s="3"/>
      <c r="EH1058" s="3"/>
      <c r="EJ1058" s="3"/>
      <c r="EL1058" s="3"/>
      <c r="EN1058" s="3"/>
      <c r="EP1058" s="3"/>
      <c r="ER1058" s="3"/>
      <c r="ET1058" s="3"/>
      <c r="EV1058" s="3"/>
      <c r="EX1058" s="3"/>
      <c r="EY1058" s="3"/>
    </row>
    <row r="1059" spans="1:11" s="6" customFormat="1" ht="12.75">
      <c r="A1059" s="133" t="s">
        <v>1337</v>
      </c>
      <c r="B1059" s="133"/>
      <c r="C1059" s="133"/>
      <c r="D1059" s="133"/>
      <c r="E1059" s="108"/>
      <c r="F1059" s="109">
        <f>SUM(F1060:F1082)</f>
        <v>0</v>
      </c>
      <c r="G1059" s="109">
        <f>SUM(G1060:G1082)</f>
        <v>0</v>
      </c>
      <c r="H1059" s="109">
        <f>SUM(H1060:H1082)</f>
        <v>0</v>
      </c>
      <c r="I1059" s="109">
        <f>SUM(I1060:I1082)</f>
        <v>0</v>
      </c>
      <c r="J1059" s="117">
        <f t="shared" si="48"/>
        <v>0</v>
      </c>
      <c r="K1059" s="111">
        <f>IF(J1059&gt;E890,0,E890-J1059)</f>
        <v>23</v>
      </c>
    </row>
    <row r="1060" spans="1:11" s="10" customFormat="1" ht="22.5" outlineLevel="2">
      <c r="A1060" s="84">
        <v>736</v>
      </c>
      <c r="B1060" s="69" t="s">
        <v>1635</v>
      </c>
      <c r="C1060" s="16">
        <v>7</v>
      </c>
      <c r="D1060" s="69" t="s">
        <v>293</v>
      </c>
      <c r="E1060" s="46"/>
      <c r="F1060" s="38"/>
      <c r="G1060" s="38"/>
      <c r="H1060" s="38"/>
      <c r="I1060" s="38"/>
      <c r="J1060" s="114">
        <f t="shared" si="48"/>
        <v>0</v>
      </c>
      <c r="K1060" s="106"/>
    </row>
    <row r="1061" spans="1:11" s="10" customFormat="1" ht="12.75" outlineLevel="2">
      <c r="A1061" s="84">
        <v>739</v>
      </c>
      <c r="B1061" s="69" t="s">
        <v>1636</v>
      </c>
      <c r="C1061" s="16">
        <v>7</v>
      </c>
      <c r="D1061" s="69" t="s">
        <v>1053</v>
      </c>
      <c r="E1061" s="46"/>
      <c r="F1061" s="38"/>
      <c r="G1061" s="38"/>
      <c r="H1061" s="38"/>
      <c r="I1061" s="38"/>
      <c r="J1061" s="114">
        <f t="shared" si="48"/>
        <v>0</v>
      </c>
      <c r="K1061" s="106"/>
    </row>
    <row r="1062" spans="1:11" s="10" customFormat="1" ht="12.75" outlineLevel="2">
      <c r="A1062" s="84">
        <v>742</v>
      </c>
      <c r="B1062" s="69" t="s">
        <v>1639</v>
      </c>
      <c r="C1062" s="16">
        <v>7</v>
      </c>
      <c r="D1062" s="69" t="s">
        <v>168</v>
      </c>
      <c r="E1062" s="46"/>
      <c r="F1062" s="38"/>
      <c r="G1062" s="38"/>
      <c r="H1062" s="38"/>
      <c r="I1062" s="38"/>
      <c r="J1062" s="114">
        <f t="shared" si="48"/>
        <v>0</v>
      </c>
      <c r="K1062" s="106"/>
    </row>
    <row r="1063" spans="1:11" s="10" customFormat="1" ht="12.75" outlineLevel="2">
      <c r="A1063" s="84">
        <v>745</v>
      </c>
      <c r="B1063" s="69" t="s">
        <v>1640</v>
      </c>
      <c r="C1063" s="16">
        <v>7</v>
      </c>
      <c r="D1063" s="69" t="s">
        <v>486</v>
      </c>
      <c r="E1063" s="46"/>
      <c r="F1063" s="38"/>
      <c r="G1063" s="38"/>
      <c r="H1063" s="38"/>
      <c r="I1063" s="38"/>
      <c r="J1063" s="114">
        <f t="shared" si="48"/>
        <v>0</v>
      </c>
      <c r="K1063" s="106"/>
    </row>
    <row r="1064" spans="1:11" s="10" customFormat="1" ht="12.75" outlineLevel="2">
      <c r="A1064" s="84">
        <v>748</v>
      </c>
      <c r="B1064" s="68" t="s">
        <v>1642</v>
      </c>
      <c r="C1064" s="15">
        <v>7</v>
      </c>
      <c r="D1064" s="68" t="s">
        <v>1413</v>
      </c>
      <c r="E1064" s="44"/>
      <c r="F1064" s="38"/>
      <c r="G1064" s="38"/>
      <c r="H1064" s="38"/>
      <c r="I1064" s="38"/>
      <c r="J1064" s="114">
        <f t="shared" si="48"/>
        <v>0</v>
      </c>
      <c r="K1064" s="106"/>
    </row>
    <row r="1065" spans="1:11" s="10" customFormat="1" ht="12.75" outlineLevel="2">
      <c r="A1065" s="84">
        <v>751</v>
      </c>
      <c r="B1065" s="68" t="s">
        <v>1643</v>
      </c>
      <c r="C1065" s="15">
        <v>7</v>
      </c>
      <c r="D1065" s="68" t="s">
        <v>168</v>
      </c>
      <c r="E1065" s="44"/>
      <c r="F1065" s="38"/>
      <c r="G1065" s="38"/>
      <c r="H1065" s="38"/>
      <c r="I1065" s="38"/>
      <c r="J1065" s="114">
        <f t="shared" si="48"/>
        <v>0</v>
      </c>
      <c r="K1065" s="106"/>
    </row>
    <row r="1066" spans="1:11" s="6" customFormat="1" ht="12.75" outlineLevel="2">
      <c r="A1066" s="84">
        <v>754</v>
      </c>
      <c r="B1066" s="69" t="s">
        <v>1644</v>
      </c>
      <c r="C1066" s="16">
        <v>7</v>
      </c>
      <c r="D1066" s="69" t="s">
        <v>486</v>
      </c>
      <c r="E1066" s="46"/>
      <c r="F1066" s="38"/>
      <c r="G1066" s="38"/>
      <c r="H1066" s="38"/>
      <c r="I1066" s="38"/>
      <c r="J1066" s="114">
        <f t="shared" si="48"/>
        <v>0</v>
      </c>
      <c r="K1066" s="50"/>
    </row>
    <row r="1067" spans="1:11" s="6" customFormat="1" ht="22.5" outlineLevel="2">
      <c r="A1067" s="84">
        <v>757</v>
      </c>
      <c r="B1067" s="69" t="s">
        <v>1646</v>
      </c>
      <c r="C1067" s="16">
        <v>7</v>
      </c>
      <c r="D1067" s="69" t="s">
        <v>168</v>
      </c>
      <c r="E1067" s="46"/>
      <c r="F1067" s="38"/>
      <c r="G1067" s="38"/>
      <c r="H1067" s="38"/>
      <c r="I1067" s="38"/>
      <c r="J1067" s="114">
        <f t="shared" si="48"/>
        <v>0</v>
      </c>
      <c r="K1067" s="50"/>
    </row>
    <row r="1068" spans="1:11" s="6" customFormat="1" ht="12.75" outlineLevel="2">
      <c r="A1068" s="84">
        <v>760</v>
      </c>
      <c r="B1068" s="69" t="s">
        <v>1649</v>
      </c>
      <c r="C1068" s="16">
        <v>7</v>
      </c>
      <c r="D1068" s="69" t="s">
        <v>486</v>
      </c>
      <c r="E1068" s="46"/>
      <c r="F1068" s="38"/>
      <c r="G1068" s="38"/>
      <c r="H1068" s="38"/>
      <c r="I1068" s="38"/>
      <c r="J1068" s="114">
        <f t="shared" si="48"/>
        <v>0</v>
      </c>
      <c r="K1068" s="50"/>
    </row>
    <row r="1069" spans="1:11" s="6" customFormat="1" ht="12.75" outlineLevel="2">
      <c r="A1069" s="84">
        <v>763</v>
      </c>
      <c r="B1069" s="69" t="s">
        <v>1651</v>
      </c>
      <c r="C1069" s="16">
        <v>7</v>
      </c>
      <c r="D1069" s="69" t="s">
        <v>317</v>
      </c>
      <c r="E1069" s="46"/>
      <c r="F1069" s="38"/>
      <c r="G1069" s="38"/>
      <c r="H1069" s="38"/>
      <c r="I1069" s="38"/>
      <c r="J1069" s="114">
        <f t="shared" si="48"/>
        <v>0</v>
      </c>
      <c r="K1069" s="50"/>
    </row>
    <row r="1070" spans="1:11" s="6" customFormat="1" ht="12.75" outlineLevel="2">
      <c r="A1070" s="84">
        <v>766</v>
      </c>
      <c r="B1070" s="68" t="s">
        <v>109</v>
      </c>
      <c r="C1070" s="15">
        <v>7</v>
      </c>
      <c r="D1070" s="68" t="s">
        <v>1413</v>
      </c>
      <c r="E1070" s="44"/>
      <c r="F1070" s="38"/>
      <c r="G1070" s="38"/>
      <c r="H1070" s="38"/>
      <c r="I1070" s="38"/>
      <c r="J1070" s="114">
        <f t="shared" si="48"/>
        <v>0</v>
      </c>
      <c r="K1070" s="50"/>
    </row>
    <row r="1071" spans="1:11" s="6" customFormat="1" ht="12.75" outlineLevel="2">
      <c r="A1071" s="84">
        <v>769</v>
      </c>
      <c r="B1071" s="69" t="s">
        <v>110</v>
      </c>
      <c r="C1071" s="16">
        <v>7</v>
      </c>
      <c r="D1071" s="69" t="s">
        <v>168</v>
      </c>
      <c r="E1071" s="46"/>
      <c r="F1071" s="38"/>
      <c r="G1071" s="38"/>
      <c r="H1071" s="38"/>
      <c r="I1071" s="38"/>
      <c r="J1071" s="114">
        <f t="shared" si="48"/>
        <v>0</v>
      </c>
      <c r="K1071" s="50"/>
    </row>
    <row r="1072" spans="1:11" s="6" customFormat="1" ht="12.75" outlineLevel="2">
      <c r="A1072" s="84">
        <v>772</v>
      </c>
      <c r="B1072" s="68" t="s">
        <v>111</v>
      </c>
      <c r="C1072" s="15">
        <v>7</v>
      </c>
      <c r="D1072" s="68" t="s">
        <v>1053</v>
      </c>
      <c r="E1072" s="44"/>
      <c r="F1072" s="38"/>
      <c r="G1072" s="38"/>
      <c r="H1072" s="38"/>
      <c r="I1072" s="38"/>
      <c r="J1072" s="114">
        <f t="shared" si="48"/>
        <v>0</v>
      </c>
      <c r="K1072" s="50"/>
    </row>
    <row r="1073" spans="1:11" s="6" customFormat="1" ht="12.75" outlineLevel="2">
      <c r="A1073" s="84">
        <v>775</v>
      </c>
      <c r="B1073" s="69" t="s">
        <v>1557</v>
      </c>
      <c r="C1073" s="16">
        <v>7</v>
      </c>
      <c r="D1073" s="69" t="s">
        <v>293</v>
      </c>
      <c r="E1073" s="46"/>
      <c r="F1073" s="38"/>
      <c r="G1073" s="38"/>
      <c r="H1073" s="38"/>
      <c r="I1073" s="38"/>
      <c r="J1073" s="114">
        <f t="shared" si="48"/>
        <v>0</v>
      </c>
      <c r="K1073" s="50"/>
    </row>
    <row r="1074" spans="1:11" s="5" customFormat="1" ht="12.75" outlineLevel="2">
      <c r="A1074" s="87">
        <v>175</v>
      </c>
      <c r="B1074" s="70" t="s">
        <v>1538</v>
      </c>
      <c r="C1074" s="18">
        <v>7</v>
      </c>
      <c r="D1074" s="70" t="s">
        <v>1539</v>
      </c>
      <c r="E1074" s="46"/>
      <c r="F1074" s="38"/>
      <c r="G1074" s="38"/>
      <c r="H1074" s="38"/>
      <c r="I1074" s="38"/>
      <c r="J1074" s="114">
        <f t="shared" si="48"/>
        <v>0</v>
      </c>
      <c r="K1074" s="50"/>
    </row>
    <row r="1075" spans="1:11" s="5" customFormat="1" ht="12.75" outlineLevel="2">
      <c r="A1075" s="90">
        <v>160</v>
      </c>
      <c r="B1075" s="71" t="s">
        <v>1024</v>
      </c>
      <c r="C1075" s="20">
        <v>7</v>
      </c>
      <c r="D1075" s="71" t="s">
        <v>168</v>
      </c>
      <c r="E1075" s="46"/>
      <c r="F1075" s="38"/>
      <c r="G1075" s="38"/>
      <c r="H1075" s="38"/>
      <c r="I1075" s="38"/>
      <c r="J1075" s="114">
        <f t="shared" si="48"/>
        <v>0</v>
      </c>
      <c r="K1075" s="50"/>
    </row>
    <row r="1076" spans="1:11" s="5" customFormat="1" ht="12.75" outlineLevel="2">
      <c r="A1076" s="87" t="s">
        <v>1183</v>
      </c>
      <c r="B1076" s="70" t="s">
        <v>725</v>
      </c>
      <c r="C1076" s="18">
        <v>7</v>
      </c>
      <c r="D1076" s="70" t="s">
        <v>1144</v>
      </c>
      <c r="E1076" s="46"/>
      <c r="F1076" s="38"/>
      <c r="G1076" s="38"/>
      <c r="H1076" s="38"/>
      <c r="I1076" s="38"/>
      <c r="J1076" s="114">
        <f t="shared" si="48"/>
        <v>0</v>
      </c>
      <c r="K1076" s="50"/>
    </row>
    <row r="1077" spans="1:11" s="5" customFormat="1" ht="12.75" outlineLevel="2">
      <c r="A1077" s="87" t="s">
        <v>1185</v>
      </c>
      <c r="B1077" s="70" t="s">
        <v>1339</v>
      </c>
      <c r="C1077" s="18">
        <v>7</v>
      </c>
      <c r="D1077" s="70" t="s">
        <v>168</v>
      </c>
      <c r="E1077" s="46"/>
      <c r="F1077" s="38"/>
      <c r="G1077" s="38"/>
      <c r="H1077" s="38"/>
      <c r="I1077" s="38"/>
      <c r="J1077" s="114">
        <f t="shared" si="48"/>
        <v>0</v>
      </c>
      <c r="K1077" s="50"/>
    </row>
    <row r="1078" spans="1:11" s="5" customFormat="1" ht="12.75" outlineLevel="2">
      <c r="A1078" s="87">
        <v>177</v>
      </c>
      <c r="B1078" s="70" t="s">
        <v>1643</v>
      </c>
      <c r="C1078" s="18">
        <v>7</v>
      </c>
      <c r="D1078" s="70" t="s">
        <v>168</v>
      </c>
      <c r="E1078" s="44"/>
      <c r="F1078" s="38"/>
      <c r="G1078" s="38"/>
      <c r="H1078" s="38"/>
      <c r="I1078" s="38"/>
      <c r="J1078" s="114">
        <f t="shared" si="48"/>
        <v>0</v>
      </c>
      <c r="K1078" s="50"/>
    </row>
    <row r="1079" spans="1:11" s="5" customFormat="1" ht="12.75" outlineLevel="2">
      <c r="A1079" s="90">
        <v>163</v>
      </c>
      <c r="B1079" s="70" t="s">
        <v>1027</v>
      </c>
      <c r="C1079" s="18">
        <v>7</v>
      </c>
      <c r="D1079" s="70" t="s">
        <v>1472</v>
      </c>
      <c r="E1079" s="44"/>
      <c r="F1079" s="38"/>
      <c r="G1079" s="38"/>
      <c r="H1079" s="38"/>
      <c r="I1079" s="38"/>
      <c r="J1079" s="114">
        <f t="shared" si="48"/>
        <v>0</v>
      </c>
      <c r="K1079" s="50"/>
    </row>
    <row r="1080" spans="1:11" s="5" customFormat="1" ht="12.75" outlineLevel="2">
      <c r="A1080" s="90">
        <v>164</v>
      </c>
      <c r="B1080" s="71" t="s">
        <v>1028</v>
      </c>
      <c r="C1080" s="20">
        <v>7</v>
      </c>
      <c r="D1080" s="71" t="s">
        <v>164</v>
      </c>
      <c r="E1080" s="46"/>
      <c r="F1080" s="38"/>
      <c r="G1080" s="38"/>
      <c r="H1080" s="38"/>
      <c r="I1080" s="38"/>
      <c r="J1080" s="114">
        <f t="shared" si="48"/>
        <v>0</v>
      </c>
      <c r="K1080" s="50"/>
    </row>
    <row r="1081" spans="1:11" s="5" customFormat="1" ht="12.75" outlineLevel="2">
      <c r="A1081" s="87" t="s">
        <v>1187</v>
      </c>
      <c r="B1081" s="70" t="s">
        <v>726</v>
      </c>
      <c r="C1081" s="18">
        <v>7</v>
      </c>
      <c r="D1081" s="70" t="s">
        <v>317</v>
      </c>
      <c r="E1081" s="46"/>
      <c r="F1081" s="38"/>
      <c r="G1081" s="38"/>
      <c r="H1081" s="38"/>
      <c r="I1081" s="38"/>
      <c r="J1081" s="114">
        <f t="shared" si="48"/>
        <v>0</v>
      </c>
      <c r="K1081" s="50"/>
    </row>
    <row r="1082" spans="1:11" s="5" customFormat="1" ht="12.75" outlineLevel="2">
      <c r="A1082" s="87">
        <v>179</v>
      </c>
      <c r="B1082" s="70" t="s">
        <v>111</v>
      </c>
      <c r="C1082" s="18">
        <v>7</v>
      </c>
      <c r="D1082" s="70" t="s">
        <v>1053</v>
      </c>
      <c r="E1082" s="46"/>
      <c r="F1082" s="38"/>
      <c r="G1082" s="38"/>
      <c r="H1082" s="38"/>
      <c r="I1082" s="38"/>
      <c r="J1082" s="114">
        <f t="shared" si="48"/>
        <v>0</v>
      </c>
      <c r="K1082" s="50"/>
    </row>
    <row r="1083" spans="1:11" s="6" customFormat="1" ht="12.75">
      <c r="A1083" s="133" t="s">
        <v>1751</v>
      </c>
      <c r="B1083" s="133"/>
      <c r="C1083" s="133"/>
      <c r="D1083" s="133"/>
      <c r="E1083" s="108"/>
      <c r="F1083" s="109">
        <f>SUM(F1084:F1089)</f>
        <v>0</v>
      </c>
      <c r="G1083" s="109">
        <f>SUM(G1084:G1089)</f>
        <v>0</v>
      </c>
      <c r="H1083" s="109">
        <f>SUM(H1084:H1089)</f>
        <v>0</v>
      </c>
      <c r="I1083" s="109">
        <f>SUM(I1084:I1089)</f>
        <v>0</v>
      </c>
      <c r="J1083" s="117">
        <f t="shared" si="48"/>
        <v>0</v>
      </c>
      <c r="K1083" s="111">
        <f>IF(J1083&gt;E890,0,E890-J1083)</f>
        <v>23</v>
      </c>
    </row>
    <row r="1084" spans="1:11" s="5" customFormat="1" ht="12.75" outlineLevel="2">
      <c r="A1084" s="84">
        <v>809</v>
      </c>
      <c r="B1084" s="69" t="s">
        <v>277</v>
      </c>
      <c r="C1084" s="16">
        <v>7</v>
      </c>
      <c r="D1084" s="69" t="s">
        <v>486</v>
      </c>
      <c r="E1084" s="48"/>
      <c r="F1084" s="38"/>
      <c r="G1084" s="38"/>
      <c r="H1084" s="38"/>
      <c r="I1084" s="38"/>
      <c r="J1084" s="114">
        <f t="shared" si="48"/>
        <v>0</v>
      </c>
      <c r="K1084" s="58"/>
    </row>
    <row r="1085" spans="1:11" s="5" customFormat="1" ht="12.75" outlineLevel="2">
      <c r="A1085" s="84">
        <v>814</v>
      </c>
      <c r="B1085" s="68" t="s">
        <v>279</v>
      </c>
      <c r="C1085" s="15">
        <v>7</v>
      </c>
      <c r="D1085" s="68" t="s">
        <v>168</v>
      </c>
      <c r="E1085" s="48"/>
      <c r="F1085" s="38"/>
      <c r="G1085" s="38"/>
      <c r="H1085" s="38"/>
      <c r="I1085" s="38"/>
      <c r="J1085" s="114">
        <f t="shared" si="48"/>
        <v>0</v>
      </c>
      <c r="K1085" s="50"/>
    </row>
    <row r="1086" spans="1:155" s="1" customFormat="1" ht="12.75" outlineLevel="2">
      <c r="A1086" s="93">
        <v>190</v>
      </c>
      <c r="B1086" s="70" t="s">
        <v>279</v>
      </c>
      <c r="C1086" s="24">
        <v>7</v>
      </c>
      <c r="D1086" s="70" t="s">
        <v>168</v>
      </c>
      <c r="E1086" s="47"/>
      <c r="F1086" s="38"/>
      <c r="G1086" s="38"/>
      <c r="H1086" s="38"/>
      <c r="I1086" s="38"/>
      <c r="J1086" s="114">
        <f t="shared" si="48"/>
        <v>0</v>
      </c>
      <c r="K1086" s="50"/>
      <c r="L1086" s="2"/>
      <c r="N1086" s="2"/>
      <c r="P1086" s="2"/>
      <c r="R1086" s="2"/>
      <c r="T1086" s="2"/>
      <c r="V1086" s="2"/>
      <c r="X1086" s="2"/>
      <c r="Z1086" s="2"/>
      <c r="AB1086" s="2"/>
      <c r="AD1086" s="2"/>
      <c r="AF1086" s="2"/>
      <c r="AH1086" s="2"/>
      <c r="AJ1086" s="2"/>
      <c r="AL1086" s="2"/>
      <c r="AN1086" s="2"/>
      <c r="AP1086" s="2"/>
      <c r="AR1086" s="2"/>
      <c r="AT1086" s="2"/>
      <c r="AV1086" s="2"/>
      <c r="AX1086" s="2"/>
      <c r="AZ1086" s="2"/>
      <c r="BB1086" s="2"/>
      <c r="BD1086" s="2"/>
      <c r="BF1086" s="2"/>
      <c r="BH1086" s="2"/>
      <c r="BJ1086" s="2"/>
      <c r="BL1086" s="2"/>
      <c r="BN1086" s="2"/>
      <c r="BP1086" s="3"/>
      <c r="BR1086" s="3"/>
      <c r="BT1086" s="3"/>
      <c r="BV1086" s="3"/>
      <c r="BX1086" s="3"/>
      <c r="BZ1086" s="3"/>
      <c r="CB1086" s="3"/>
      <c r="CD1086" s="3"/>
      <c r="CF1086" s="3"/>
      <c r="CH1086" s="3"/>
      <c r="CJ1086" s="3"/>
      <c r="CL1086" s="3"/>
      <c r="CN1086" s="3"/>
      <c r="CP1086" s="3"/>
      <c r="CR1086" s="3"/>
      <c r="CT1086" s="3"/>
      <c r="CV1086" s="3"/>
      <c r="CX1086" s="3"/>
      <c r="CZ1086" s="3"/>
      <c r="DB1086" s="3"/>
      <c r="DD1086" s="3"/>
      <c r="DF1086" s="3"/>
      <c r="DH1086" s="3"/>
      <c r="DJ1086" s="3"/>
      <c r="DL1086" s="3"/>
      <c r="DN1086" s="3"/>
      <c r="DP1086" s="3"/>
      <c r="DR1086" s="3"/>
      <c r="DT1086" s="3"/>
      <c r="DV1086" s="3"/>
      <c r="DX1086" s="3"/>
      <c r="DZ1086" s="3"/>
      <c r="EB1086" s="3"/>
      <c r="ED1086" s="3"/>
      <c r="EF1086" s="3"/>
      <c r="EH1086" s="3"/>
      <c r="EJ1086" s="3"/>
      <c r="EL1086" s="3"/>
      <c r="EN1086" s="3"/>
      <c r="EP1086" s="3"/>
      <c r="ER1086" s="3"/>
      <c r="ET1086" s="3"/>
      <c r="EV1086" s="3"/>
      <c r="EX1086" s="3"/>
      <c r="EY1086" s="3"/>
    </row>
    <row r="1087" spans="1:155" s="1" customFormat="1" ht="12.75" outlineLevel="2">
      <c r="A1087" s="91">
        <v>173</v>
      </c>
      <c r="B1087" s="71" t="s">
        <v>309</v>
      </c>
      <c r="C1087" s="21">
        <v>7</v>
      </c>
      <c r="D1087" s="71" t="s">
        <v>1053</v>
      </c>
      <c r="E1087" s="47"/>
      <c r="F1087" s="38"/>
      <c r="G1087" s="38"/>
      <c r="H1087" s="38"/>
      <c r="I1087" s="38"/>
      <c r="J1087" s="114">
        <f t="shared" si="48"/>
        <v>0</v>
      </c>
      <c r="K1087" s="50"/>
      <c r="L1087" s="2"/>
      <c r="N1087" s="2"/>
      <c r="P1087" s="2"/>
      <c r="R1087" s="2"/>
      <c r="T1087" s="2"/>
      <c r="V1087" s="2"/>
      <c r="X1087" s="2"/>
      <c r="Z1087" s="2"/>
      <c r="AB1087" s="2"/>
      <c r="AD1087" s="2"/>
      <c r="AF1087" s="2"/>
      <c r="AH1087" s="2"/>
      <c r="AJ1087" s="2"/>
      <c r="AL1087" s="2"/>
      <c r="AN1087" s="2"/>
      <c r="AP1087" s="2"/>
      <c r="AR1087" s="2"/>
      <c r="AT1087" s="2"/>
      <c r="AV1087" s="2"/>
      <c r="AX1087" s="2"/>
      <c r="AZ1087" s="2"/>
      <c r="BB1087" s="2"/>
      <c r="BD1087" s="2"/>
      <c r="BF1087" s="2"/>
      <c r="BH1087" s="2"/>
      <c r="BJ1087" s="2"/>
      <c r="BL1087" s="2"/>
      <c r="BN1087" s="2"/>
      <c r="BP1087" s="3"/>
      <c r="BR1087" s="3"/>
      <c r="BT1087" s="3"/>
      <c r="BV1087" s="3"/>
      <c r="BX1087" s="3"/>
      <c r="BZ1087" s="3"/>
      <c r="CB1087" s="3"/>
      <c r="CD1087" s="3"/>
      <c r="CF1087" s="3"/>
      <c r="CH1087" s="3"/>
      <c r="CJ1087" s="3"/>
      <c r="CL1087" s="3"/>
      <c r="CN1087" s="3"/>
      <c r="CP1087" s="3"/>
      <c r="CR1087" s="3"/>
      <c r="CT1087" s="3"/>
      <c r="CV1087" s="3"/>
      <c r="CX1087" s="3"/>
      <c r="CZ1087" s="3"/>
      <c r="DB1087" s="3"/>
      <c r="DD1087" s="3"/>
      <c r="DF1087" s="3"/>
      <c r="DH1087" s="3"/>
      <c r="DJ1087" s="3"/>
      <c r="DL1087" s="3"/>
      <c r="DN1087" s="3"/>
      <c r="DP1087" s="3"/>
      <c r="DR1087" s="3"/>
      <c r="DT1087" s="3"/>
      <c r="DV1087" s="3"/>
      <c r="DX1087" s="3"/>
      <c r="DZ1087" s="3"/>
      <c r="EB1087" s="3"/>
      <c r="ED1087" s="3"/>
      <c r="EF1087" s="3"/>
      <c r="EH1087" s="3"/>
      <c r="EJ1087" s="3"/>
      <c r="EL1087" s="3"/>
      <c r="EN1087" s="3"/>
      <c r="EP1087" s="3"/>
      <c r="ER1087" s="3"/>
      <c r="ET1087" s="3"/>
      <c r="EV1087" s="3"/>
      <c r="EX1087" s="3"/>
      <c r="EY1087" s="3"/>
    </row>
    <row r="1088" spans="1:155" s="4" customFormat="1" ht="12.75" outlineLevel="2">
      <c r="A1088" s="91">
        <v>169</v>
      </c>
      <c r="B1088" s="71" t="s">
        <v>1031</v>
      </c>
      <c r="C1088" s="21">
        <v>7</v>
      </c>
      <c r="D1088" s="71" t="s">
        <v>168</v>
      </c>
      <c r="E1088" s="48"/>
      <c r="F1088" s="38"/>
      <c r="G1088" s="38"/>
      <c r="H1088" s="38"/>
      <c r="I1088" s="38"/>
      <c r="J1088" s="114">
        <f t="shared" si="48"/>
        <v>0</v>
      </c>
      <c r="K1088" s="50"/>
      <c r="L1088" s="2"/>
      <c r="N1088" s="2"/>
      <c r="P1088" s="2"/>
      <c r="R1088" s="2"/>
      <c r="T1088" s="2"/>
      <c r="V1088" s="2"/>
      <c r="X1088" s="2"/>
      <c r="Z1088" s="2"/>
      <c r="AB1088" s="2"/>
      <c r="AD1088" s="2"/>
      <c r="AF1088" s="2"/>
      <c r="AH1088" s="2"/>
      <c r="AJ1088" s="2"/>
      <c r="AL1088" s="2"/>
      <c r="AN1088" s="2"/>
      <c r="AP1088" s="2"/>
      <c r="AQ1088" s="1"/>
      <c r="AR1088" s="2"/>
      <c r="AT1088" s="2"/>
      <c r="AV1088" s="2"/>
      <c r="AX1088" s="2"/>
      <c r="AZ1088" s="2"/>
      <c r="BB1088" s="2"/>
      <c r="BD1088" s="2"/>
      <c r="BF1088" s="2"/>
      <c r="BH1088" s="2"/>
      <c r="BJ1088" s="2"/>
      <c r="BL1088" s="2"/>
      <c r="BN1088" s="2"/>
      <c r="BP1088" s="3"/>
      <c r="BR1088" s="3"/>
      <c r="BT1088" s="3"/>
      <c r="BV1088" s="3"/>
      <c r="BX1088" s="3"/>
      <c r="BZ1088" s="3"/>
      <c r="CB1088" s="3"/>
      <c r="CD1088" s="3"/>
      <c r="CF1088" s="3"/>
      <c r="CH1088" s="3"/>
      <c r="CJ1088" s="3"/>
      <c r="CL1088" s="3"/>
      <c r="CN1088" s="3"/>
      <c r="CP1088" s="3"/>
      <c r="CR1088" s="3"/>
      <c r="CT1088" s="3"/>
      <c r="CV1088" s="3"/>
      <c r="CX1088" s="3"/>
      <c r="CZ1088" s="3"/>
      <c r="DB1088" s="3"/>
      <c r="DD1088" s="3"/>
      <c r="DF1088" s="3"/>
      <c r="DH1088" s="3"/>
      <c r="DJ1088" s="3"/>
      <c r="DL1088" s="3"/>
      <c r="DN1088" s="3"/>
      <c r="DP1088" s="3"/>
      <c r="DR1088" s="3"/>
      <c r="DT1088" s="3"/>
      <c r="DV1088" s="3"/>
      <c r="DX1088" s="3"/>
      <c r="DZ1088" s="3"/>
      <c r="EB1088" s="3"/>
      <c r="ED1088" s="3"/>
      <c r="EF1088" s="3"/>
      <c r="EH1088" s="3"/>
      <c r="EJ1088" s="3"/>
      <c r="EL1088" s="3"/>
      <c r="EN1088" s="3"/>
      <c r="EP1088" s="3"/>
      <c r="ER1088" s="3"/>
      <c r="ET1088" s="3"/>
      <c r="EV1088" s="3"/>
      <c r="EX1088" s="3"/>
      <c r="EY1088" s="3"/>
    </row>
    <row r="1089" spans="1:155" s="1" customFormat="1" ht="22.5" outlineLevel="2">
      <c r="A1089" s="84">
        <v>806</v>
      </c>
      <c r="B1089" s="69" t="s">
        <v>276</v>
      </c>
      <c r="C1089" s="19" t="str">
        <f>"7-8"</f>
        <v>7-8</v>
      </c>
      <c r="D1089" s="69" t="s">
        <v>168</v>
      </c>
      <c r="E1089" s="48"/>
      <c r="F1089" s="38"/>
      <c r="G1089" s="38"/>
      <c r="H1089" s="38"/>
      <c r="I1089" s="38"/>
      <c r="J1089" s="114">
        <f t="shared" si="48"/>
        <v>0</v>
      </c>
      <c r="K1089" s="50"/>
      <c r="L1089" s="2"/>
      <c r="N1089" s="2"/>
      <c r="P1089" s="2"/>
      <c r="R1089" s="2"/>
      <c r="T1089" s="2"/>
      <c r="V1089" s="2"/>
      <c r="X1089" s="2"/>
      <c r="Z1089" s="2"/>
      <c r="AB1089" s="2"/>
      <c r="AD1089" s="2"/>
      <c r="AF1089" s="2"/>
      <c r="AH1089" s="2"/>
      <c r="AJ1089" s="2"/>
      <c r="AL1089" s="2"/>
      <c r="AN1089" s="2"/>
      <c r="AP1089" s="2"/>
      <c r="AR1089" s="2"/>
      <c r="AT1089" s="2"/>
      <c r="AV1089" s="2"/>
      <c r="AX1089" s="2"/>
      <c r="AZ1089" s="2"/>
      <c r="BB1089" s="2"/>
      <c r="BD1089" s="2"/>
      <c r="BF1089" s="2"/>
      <c r="BH1089" s="2"/>
      <c r="BJ1089" s="2"/>
      <c r="BL1089" s="2"/>
      <c r="BN1089" s="2"/>
      <c r="BP1089" s="3"/>
      <c r="BR1089" s="3"/>
      <c r="BT1089" s="3"/>
      <c r="BV1089" s="3"/>
      <c r="BX1089" s="3"/>
      <c r="BZ1089" s="3"/>
      <c r="CB1089" s="3"/>
      <c r="CD1089" s="3"/>
      <c r="CF1089" s="3"/>
      <c r="CH1089" s="3"/>
      <c r="CJ1089" s="3"/>
      <c r="CL1089" s="3"/>
      <c r="CN1089" s="3"/>
      <c r="CP1089" s="3"/>
      <c r="CR1089" s="3"/>
      <c r="CT1089" s="3"/>
      <c r="CV1089" s="3"/>
      <c r="CX1089" s="3"/>
      <c r="CZ1089" s="3"/>
      <c r="DB1089" s="3"/>
      <c r="DD1089" s="3"/>
      <c r="DF1089" s="3"/>
      <c r="DH1089" s="3"/>
      <c r="DJ1089" s="3"/>
      <c r="DL1089" s="3"/>
      <c r="DN1089" s="3"/>
      <c r="DP1089" s="3"/>
      <c r="DR1089" s="3"/>
      <c r="DT1089" s="3"/>
      <c r="DV1089" s="3"/>
      <c r="DX1089" s="3"/>
      <c r="DZ1089" s="3"/>
      <c r="EB1089" s="3"/>
      <c r="ED1089" s="3"/>
      <c r="EF1089" s="3"/>
      <c r="EH1089" s="3"/>
      <c r="EJ1089" s="3"/>
      <c r="EL1089" s="3"/>
      <c r="EN1089" s="3"/>
      <c r="EP1089" s="3"/>
      <c r="ER1089" s="3"/>
      <c r="ET1089" s="3"/>
      <c r="EV1089" s="3"/>
      <c r="EX1089" s="3"/>
      <c r="EY1089" s="3"/>
    </row>
    <row r="1090" spans="1:11" s="6" customFormat="1" ht="12.75">
      <c r="A1090" s="133" t="s">
        <v>1654</v>
      </c>
      <c r="B1090" s="133"/>
      <c r="C1090" s="133"/>
      <c r="D1090" s="133"/>
      <c r="E1090" s="108"/>
      <c r="F1090" s="109">
        <f>SUM(F1091:F1106)</f>
        <v>0</v>
      </c>
      <c r="G1090" s="109">
        <f>SUM(G1091:G1106)</f>
        <v>25</v>
      </c>
      <c r="H1090" s="109">
        <f>SUM(H1091:H1106)</f>
        <v>0</v>
      </c>
      <c r="I1090" s="109">
        <f>SUM(I1091:I1106)</f>
        <v>0</v>
      </c>
      <c r="J1090" s="117">
        <f t="shared" si="48"/>
        <v>25</v>
      </c>
      <c r="K1090" s="111">
        <f>IF(J1090&gt;E890,0,E890-J1090)</f>
        <v>-2</v>
      </c>
    </row>
    <row r="1091" spans="1:11" s="5" customFormat="1" ht="22.5" outlineLevel="2">
      <c r="A1091" s="84">
        <v>822</v>
      </c>
      <c r="B1091" s="68" t="s">
        <v>509</v>
      </c>
      <c r="C1091" s="15">
        <v>7</v>
      </c>
      <c r="D1091" s="68" t="s">
        <v>486</v>
      </c>
      <c r="E1091" s="46"/>
      <c r="F1091" s="38"/>
      <c r="G1091" s="38"/>
      <c r="H1091" s="38"/>
      <c r="I1091" s="38"/>
      <c r="J1091" s="114">
        <f aca="true" t="shared" si="49" ref="J1091:J1098">SUM(F1091:I1091)</f>
        <v>0</v>
      </c>
      <c r="K1091" s="50"/>
    </row>
    <row r="1092" spans="1:11" s="5" customFormat="1" ht="22.5" outlineLevel="2">
      <c r="A1092" s="88">
        <v>733</v>
      </c>
      <c r="B1092" s="29" t="s">
        <v>920</v>
      </c>
      <c r="C1092" s="16" t="s">
        <v>450</v>
      </c>
      <c r="D1092" s="29" t="s">
        <v>486</v>
      </c>
      <c r="E1092" s="46"/>
      <c r="F1092" s="38"/>
      <c r="G1092" s="38"/>
      <c r="H1092" s="38"/>
      <c r="I1092" s="38"/>
      <c r="J1092" s="114">
        <f t="shared" si="49"/>
        <v>0</v>
      </c>
      <c r="K1092" s="50"/>
    </row>
    <row r="1093" spans="1:155" s="1" customFormat="1" ht="22.5" outlineLevel="2">
      <c r="A1093" s="85">
        <v>818</v>
      </c>
      <c r="B1093" s="69" t="s">
        <v>409</v>
      </c>
      <c r="C1093" s="19">
        <v>7</v>
      </c>
      <c r="D1093" s="69" t="s">
        <v>293</v>
      </c>
      <c r="E1093" s="44"/>
      <c r="F1093" s="38"/>
      <c r="G1093" s="38"/>
      <c r="H1093" s="38"/>
      <c r="I1093" s="38"/>
      <c r="J1093" s="114">
        <f t="shared" si="49"/>
        <v>0</v>
      </c>
      <c r="K1093" s="50"/>
      <c r="L1093" s="2"/>
      <c r="N1093" s="2"/>
      <c r="P1093" s="2"/>
      <c r="R1093" s="2"/>
      <c r="T1093" s="2"/>
      <c r="V1093" s="2"/>
      <c r="X1093" s="2"/>
      <c r="Z1093" s="2"/>
      <c r="AB1093" s="2"/>
      <c r="AD1093" s="2"/>
      <c r="AF1093" s="2"/>
      <c r="AH1093" s="2"/>
      <c r="AJ1093" s="2"/>
      <c r="AL1093" s="2"/>
      <c r="AN1093" s="2"/>
      <c r="AP1093" s="2"/>
      <c r="AR1093" s="2"/>
      <c r="AT1093" s="2"/>
      <c r="AV1093" s="2"/>
      <c r="AX1093" s="2"/>
      <c r="AZ1093" s="2"/>
      <c r="BB1093" s="2"/>
      <c r="BD1093" s="2"/>
      <c r="BF1093" s="2"/>
      <c r="BH1093" s="2"/>
      <c r="BJ1093" s="2"/>
      <c r="BL1093" s="2"/>
      <c r="BN1093" s="2"/>
      <c r="BP1093" s="3"/>
      <c r="BR1093" s="3"/>
      <c r="BT1093" s="3"/>
      <c r="BV1093" s="3"/>
      <c r="BX1093" s="3"/>
      <c r="BZ1093" s="3"/>
      <c r="CB1093" s="3"/>
      <c r="CD1093" s="3"/>
      <c r="CF1093" s="3"/>
      <c r="CH1093" s="3"/>
      <c r="CJ1093" s="3"/>
      <c r="CL1093" s="3"/>
      <c r="CN1093" s="3"/>
      <c r="CP1093" s="3"/>
      <c r="CR1093" s="3"/>
      <c r="CT1093" s="3"/>
      <c r="CV1093" s="3"/>
      <c r="CX1093" s="3"/>
      <c r="CZ1093" s="3"/>
      <c r="DB1093" s="3"/>
      <c r="DD1093" s="3"/>
      <c r="DF1093" s="3"/>
      <c r="DH1093" s="3"/>
      <c r="DJ1093" s="3"/>
      <c r="DL1093" s="3"/>
      <c r="DN1093" s="3"/>
      <c r="DP1093" s="3"/>
      <c r="DR1093" s="3"/>
      <c r="DT1093" s="3"/>
      <c r="DV1093" s="3"/>
      <c r="DX1093" s="3"/>
      <c r="DZ1093" s="3"/>
      <c r="EB1093" s="3"/>
      <c r="ED1093" s="3"/>
      <c r="EF1093" s="3"/>
      <c r="EH1093" s="3"/>
      <c r="EJ1093" s="3"/>
      <c r="EL1093" s="3"/>
      <c r="EN1093" s="3"/>
      <c r="EP1093" s="3"/>
      <c r="ER1093" s="3"/>
      <c r="ET1093" s="3"/>
      <c r="EV1093" s="3"/>
      <c r="EX1093" s="3"/>
      <c r="EY1093" s="3"/>
    </row>
    <row r="1094" spans="1:155" s="4" customFormat="1" ht="22.5" outlineLevel="2">
      <c r="A1094" s="85">
        <v>835</v>
      </c>
      <c r="B1094" s="69" t="s">
        <v>586</v>
      </c>
      <c r="C1094" s="19">
        <v>7</v>
      </c>
      <c r="D1094" s="69" t="s">
        <v>1053</v>
      </c>
      <c r="E1094" s="46"/>
      <c r="F1094" s="38"/>
      <c r="G1094" s="38"/>
      <c r="H1094" s="38"/>
      <c r="I1094" s="38"/>
      <c r="J1094" s="114">
        <f t="shared" si="49"/>
        <v>0</v>
      </c>
      <c r="K1094" s="50"/>
      <c r="L1094" s="2"/>
      <c r="N1094" s="2"/>
      <c r="P1094" s="2"/>
      <c r="R1094" s="2"/>
      <c r="T1094" s="2"/>
      <c r="V1094" s="2"/>
      <c r="X1094" s="2"/>
      <c r="Z1094" s="2"/>
      <c r="AB1094" s="2"/>
      <c r="AD1094" s="2"/>
      <c r="AF1094" s="2"/>
      <c r="AH1094" s="2"/>
      <c r="AJ1094" s="2"/>
      <c r="AL1094" s="2"/>
      <c r="AN1094" s="2"/>
      <c r="AP1094" s="2"/>
      <c r="AQ1094" s="1"/>
      <c r="AR1094" s="2"/>
      <c r="AT1094" s="2"/>
      <c r="AV1094" s="2"/>
      <c r="AX1094" s="2"/>
      <c r="AZ1094" s="2"/>
      <c r="BB1094" s="2"/>
      <c r="BD1094" s="2"/>
      <c r="BF1094" s="2"/>
      <c r="BH1094" s="2"/>
      <c r="BJ1094" s="2"/>
      <c r="BL1094" s="2"/>
      <c r="BN1094" s="2"/>
      <c r="BP1094" s="3"/>
      <c r="BR1094" s="3"/>
      <c r="BT1094" s="3"/>
      <c r="BV1094" s="3"/>
      <c r="BX1094" s="3"/>
      <c r="BZ1094" s="3"/>
      <c r="CB1094" s="3"/>
      <c r="CD1094" s="3"/>
      <c r="CF1094" s="3"/>
      <c r="CH1094" s="3"/>
      <c r="CJ1094" s="3"/>
      <c r="CL1094" s="3"/>
      <c r="CN1094" s="3"/>
      <c r="CP1094" s="3"/>
      <c r="CR1094" s="3"/>
      <c r="CT1094" s="3"/>
      <c r="CV1094" s="3"/>
      <c r="CX1094" s="3"/>
      <c r="CZ1094" s="3"/>
      <c r="DB1094" s="3"/>
      <c r="DD1094" s="3"/>
      <c r="DF1094" s="3"/>
      <c r="DH1094" s="3"/>
      <c r="DJ1094" s="3"/>
      <c r="DL1094" s="3"/>
      <c r="DN1094" s="3"/>
      <c r="DP1094" s="3"/>
      <c r="DR1094" s="3"/>
      <c r="DT1094" s="3"/>
      <c r="DV1094" s="3"/>
      <c r="DX1094" s="3"/>
      <c r="DZ1094" s="3"/>
      <c r="EB1094" s="3"/>
      <c r="ED1094" s="3"/>
      <c r="EF1094" s="3"/>
      <c r="EH1094" s="3"/>
      <c r="EJ1094" s="3"/>
      <c r="EL1094" s="3"/>
      <c r="EN1094" s="3"/>
      <c r="EP1094" s="3"/>
      <c r="ER1094" s="3"/>
      <c r="ET1094" s="3"/>
      <c r="EV1094" s="3"/>
      <c r="EX1094" s="3"/>
      <c r="EY1094" s="3"/>
    </row>
    <row r="1095" spans="1:155" s="1" customFormat="1" ht="22.5" outlineLevel="2">
      <c r="A1095" s="85">
        <v>836</v>
      </c>
      <c r="B1095" s="69" t="s">
        <v>588</v>
      </c>
      <c r="C1095" s="19">
        <v>7</v>
      </c>
      <c r="D1095" s="69" t="s">
        <v>1053</v>
      </c>
      <c r="E1095" s="46"/>
      <c r="F1095" s="38"/>
      <c r="G1095" s="38"/>
      <c r="H1095" s="38"/>
      <c r="I1095" s="38"/>
      <c r="J1095" s="114">
        <f t="shared" si="49"/>
        <v>0</v>
      </c>
      <c r="K1095" s="50"/>
      <c r="L1095" s="2"/>
      <c r="N1095" s="2"/>
      <c r="O1095" s="4"/>
      <c r="P1095" s="2"/>
      <c r="R1095" s="2"/>
      <c r="T1095" s="2"/>
      <c r="V1095" s="2"/>
      <c r="X1095" s="2"/>
      <c r="Z1095" s="2"/>
      <c r="AB1095" s="2"/>
      <c r="AD1095" s="2"/>
      <c r="AF1095" s="2"/>
      <c r="AH1095" s="2"/>
      <c r="AJ1095" s="2"/>
      <c r="AL1095" s="2"/>
      <c r="AN1095" s="2"/>
      <c r="AP1095" s="2"/>
      <c r="AR1095" s="2"/>
      <c r="AT1095" s="2"/>
      <c r="AV1095" s="2"/>
      <c r="AX1095" s="2"/>
      <c r="AZ1095" s="2"/>
      <c r="BB1095" s="2"/>
      <c r="BD1095" s="2"/>
      <c r="BF1095" s="2"/>
      <c r="BH1095" s="2"/>
      <c r="BJ1095" s="2"/>
      <c r="BL1095" s="2"/>
      <c r="BN1095" s="2"/>
      <c r="BP1095" s="3"/>
      <c r="BR1095" s="3"/>
      <c r="BT1095" s="3"/>
      <c r="BV1095" s="3"/>
      <c r="BX1095" s="3"/>
      <c r="BZ1095" s="3"/>
      <c r="CB1095" s="3"/>
      <c r="CD1095" s="3"/>
      <c r="CF1095" s="3"/>
      <c r="CH1095" s="3"/>
      <c r="CJ1095" s="3"/>
      <c r="CL1095" s="3"/>
      <c r="CN1095" s="3"/>
      <c r="CP1095" s="3"/>
      <c r="CR1095" s="3"/>
      <c r="CT1095" s="3"/>
      <c r="CV1095" s="3"/>
      <c r="CX1095" s="3"/>
      <c r="CZ1095" s="3"/>
      <c r="DB1095" s="3"/>
      <c r="DD1095" s="3"/>
      <c r="DF1095" s="3"/>
      <c r="DH1095" s="3"/>
      <c r="DJ1095" s="3"/>
      <c r="DL1095" s="3"/>
      <c r="DN1095" s="3"/>
      <c r="DP1095" s="3"/>
      <c r="DR1095" s="3"/>
      <c r="DT1095" s="3"/>
      <c r="DV1095" s="3"/>
      <c r="DX1095" s="3"/>
      <c r="DZ1095" s="3"/>
      <c r="EB1095" s="3"/>
      <c r="ED1095" s="3"/>
      <c r="EF1095" s="3"/>
      <c r="EH1095" s="3"/>
      <c r="EJ1095" s="3"/>
      <c r="EL1095" s="3"/>
      <c r="EN1095" s="3"/>
      <c r="EP1095" s="3"/>
      <c r="ER1095" s="3"/>
      <c r="ET1095" s="3"/>
      <c r="EV1095" s="3"/>
      <c r="EX1095" s="3"/>
      <c r="EY1095" s="3"/>
    </row>
    <row r="1096" spans="1:155" s="4" customFormat="1" ht="12.75" outlineLevel="2">
      <c r="A1096" s="89">
        <v>728</v>
      </c>
      <c r="B1096" s="29" t="s">
        <v>916</v>
      </c>
      <c r="C1096" s="19" t="s">
        <v>450</v>
      </c>
      <c r="D1096" s="29" t="s">
        <v>1144</v>
      </c>
      <c r="E1096" s="46"/>
      <c r="F1096" s="38"/>
      <c r="G1096" s="38"/>
      <c r="H1096" s="38"/>
      <c r="I1096" s="38"/>
      <c r="J1096" s="114">
        <f t="shared" si="49"/>
        <v>0</v>
      </c>
      <c r="K1096" s="50"/>
      <c r="L1096" s="2"/>
      <c r="N1096" s="2"/>
      <c r="O1096" s="1"/>
      <c r="P1096" s="2"/>
      <c r="R1096" s="2"/>
      <c r="T1096" s="2"/>
      <c r="V1096" s="2"/>
      <c r="X1096" s="2"/>
      <c r="Z1096" s="2"/>
      <c r="AB1096" s="2"/>
      <c r="AD1096" s="2"/>
      <c r="AF1096" s="2"/>
      <c r="AH1096" s="2"/>
      <c r="AJ1096" s="2"/>
      <c r="AL1096" s="2"/>
      <c r="AN1096" s="2"/>
      <c r="AP1096" s="2"/>
      <c r="AQ1096" s="1"/>
      <c r="AR1096" s="2"/>
      <c r="AT1096" s="2"/>
      <c r="AV1096" s="2"/>
      <c r="AX1096" s="2"/>
      <c r="AZ1096" s="2"/>
      <c r="BB1096" s="2"/>
      <c r="BD1096" s="2"/>
      <c r="BF1096" s="2"/>
      <c r="BH1096" s="2"/>
      <c r="BJ1096" s="2"/>
      <c r="BL1096" s="2"/>
      <c r="BN1096" s="2"/>
      <c r="BP1096" s="3"/>
      <c r="BR1096" s="3"/>
      <c r="BT1096" s="3"/>
      <c r="BV1096" s="3"/>
      <c r="BX1096" s="3"/>
      <c r="BZ1096" s="3"/>
      <c r="CB1096" s="3"/>
      <c r="CD1096" s="3"/>
      <c r="CF1096" s="3"/>
      <c r="CH1096" s="3"/>
      <c r="CJ1096" s="3"/>
      <c r="CL1096" s="3"/>
      <c r="CN1096" s="3"/>
      <c r="CP1096" s="3"/>
      <c r="CR1096" s="3"/>
      <c r="CT1096" s="3"/>
      <c r="CV1096" s="3"/>
      <c r="CX1096" s="3"/>
      <c r="CZ1096" s="3"/>
      <c r="DB1096" s="3"/>
      <c r="DD1096" s="3"/>
      <c r="DF1096" s="3"/>
      <c r="DH1096" s="3"/>
      <c r="DJ1096" s="3"/>
      <c r="DL1096" s="3"/>
      <c r="DN1096" s="3"/>
      <c r="DP1096" s="3"/>
      <c r="DR1096" s="3"/>
      <c r="DT1096" s="3"/>
      <c r="DV1096" s="3"/>
      <c r="DX1096" s="3"/>
      <c r="DZ1096" s="3"/>
      <c r="EB1096" s="3"/>
      <c r="ED1096" s="3"/>
      <c r="EF1096" s="3"/>
      <c r="EH1096" s="3"/>
      <c r="EJ1096" s="3"/>
      <c r="EL1096" s="3"/>
      <c r="EN1096" s="3"/>
      <c r="EP1096" s="3"/>
      <c r="ER1096" s="3"/>
      <c r="ET1096" s="3"/>
      <c r="EV1096" s="3"/>
      <c r="EX1096" s="3"/>
      <c r="EY1096" s="3"/>
    </row>
    <row r="1097" spans="1:155" s="1" customFormat="1" ht="12.75" outlineLevel="2">
      <c r="A1097" s="89">
        <v>729</v>
      </c>
      <c r="B1097" s="29" t="s">
        <v>917</v>
      </c>
      <c r="C1097" s="19" t="s">
        <v>450</v>
      </c>
      <c r="D1097" s="29" t="s">
        <v>1144</v>
      </c>
      <c r="E1097" s="44"/>
      <c r="F1097" s="38"/>
      <c r="G1097" s="38"/>
      <c r="H1097" s="38"/>
      <c r="I1097" s="38"/>
      <c r="J1097" s="114">
        <f t="shared" si="49"/>
        <v>0</v>
      </c>
      <c r="K1097" s="50"/>
      <c r="L1097" s="2"/>
      <c r="N1097" s="2"/>
      <c r="P1097" s="2"/>
      <c r="R1097" s="2"/>
      <c r="T1097" s="2"/>
      <c r="V1097" s="2"/>
      <c r="X1097" s="2"/>
      <c r="Z1097" s="2"/>
      <c r="AB1097" s="2"/>
      <c r="AD1097" s="2"/>
      <c r="AF1097" s="2"/>
      <c r="AH1097" s="2"/>
      <c r="AJ1097" s="2"/>
      <c r="AL1097" s="2"/>
      <c r="AN1097" s="2"/>
      <c r="AP1097" s="2"/>
      <c r="AR1097" s="2"/>
      <c r="AT1097" s="2"/>
      <c r="AV1097" s="2"/>
      <c r="AX1097" s="2"/>
      <c r="AZ1097" s="2"/>
      <c r="BB1097" s="2"/>
      <c r="BD1097" s="2"/>
      <c r="BF1097" s="2"/>
      <c r="BH1097" s="2"/>
      <c r="BJ1097" s="2"/>
      <c r="BL1097" s="2"/>
      <c r="BN1097" s="2"/>
      <c r="BP1097" s="3"/>
      <c r="BR1097" s="3"/>
      <c r="BT1097" s="3"/>
      <c r="BV1097" s="3"/>
      <c r="BX1097" s="3"/>
      <c r="BZ1097" s="3"/>
      <c r="CB1097" s="3"/>
      <c r="CD1097" s="3"/>
      <c r="CF1097" s="3"/>
      <c r="CH1097" s="3"/>
      <c r="CJ1097" s="3"/>
      <c r="CL1097" s="3"/>
      <c r="CN1097" s="3"/>
      <c r="CP1097" s="3"/>
      <c r="CR1097" s="3"/>
      <c r="CT1097" s="3"/>
      <c r="CV1097" s="3"/>
      <c r="CX1097" s="3"/>
      <c r="CZ1097" s="3"/>
      <c r="DB1097" s="3"/>
      <c r="DD1097" s="3"/>
      <c r="DF1097" s="3"/>
      <c r="DH1097" s="3"/>
      <c r="DJ1097" s="3"/>
      <c r="DL1097" s="3"/>
      <c r="DN1097" s="3"/>
      <c r="DP1097" s="3"/>
      <c r="DR1097" s="3"/>
      <c r="DT1097" s="3"/>
      <c r="DV1097" s="3"/>
      <c r="DX1097" s="3"/>
      <c r="DZ1097" s="3"/>
      <c r="EB1097" s="3"/>
      <c r="ED1097" s="3"/>
      <c r="EF1097" s="3"/>
      <c r="EH1097" s="3"/>
      <c r="EJ1097" s="3"/>
      <c r="EL1097" s="3"/>
      <c r="EN1097" s="3"/>
      <c r="EP1097" s="3"/>
      <c r="ER1097" s="3"/>
      <c r="ET1097" s="3"/>
      <c r="EV1097" s="3"/>
      <c r="EX1097" s="3"/>
      <c r="EY1097" s="3"/>
    </row>
    <row r="1098" spans="1:155" s="1" customFormat="1" ht="12.75" outlineLevel="2">
      <c r="A1098" s="89">
        <v>720</v>
      </c>
      <c r="B1098" s="29" t="s">
        <v>909</v>
      </c>
      <c r="C1098" s="19" t="s">
        <v>450</v>
      </c>
      <c r="D1098" s="29" t="s">
        <v>1144</v>
      </c>
      <c r="E1098" s="46"/>
      <c r="F1098" s="38"/>
      <c r="G1098" s="38">
        <v>25</v>
      </c>
      <c r="H1098" s="38"/>
      <c r="I1098" s="38"/>
      <c r="J1098" s="114">
        <f t="shared" si="49"/>
        <v>25</v>
      </c>
      <c r="K1098" s="50"/>
      <c r="L1098" s="2"/>
      <c r="N1098" s="2"/>
      <c r="P1098" s="2"/>
      <c r="R1098" s="2"/>
      <c r="T1098" s="2"/>
      <c r="V1098" s="2"/>
      <c r="X1098" s="2"/>
      <c r="Z1098" s="2"/>
      <c r="AB1098" s="2"/>
      <c r="AD1098" s="2"/>
      <c r="AF1098" s="2"/>
      <c r="AH1098" s="2"/>
      <c r="AJ1098" s="2"/>
      <c r="AL1098" s="2"/>
      <c r="AN1098" s="2"/>
      <c r="AP1098" s="2"/>
      <c r="AR1098" s="2"/>
      <c r="AT1098" s="2"/>
      <c r="AV1098" s="2"/>
      <c r="AX1098" s="2"/>
      <c r="AZ1098" s="2"/>
      <c r="BB1098" s="2"/>
      <c r="BD1098" s="2"/>
      <c r="BF1098" s="2"/>
      <c r="BH1098" s="2"/>
      <c r="BJ1098" s="2"/>
      <c r="BL1098" s="2"/>
      <c r="BN1098" s="2"/>
      <c r="BP1098" s="3"/>
      <c r="BR1098" s="3"/>
      <c r="BT1098" s="3"/>
      <c r="BV1098" s="3"/>
      <c r="BX1098" s="3"/>
      <c r="BZ1098" s="3"/>
      <c r="CB1098" s="3"/>
      <c r="CD1098" s="3"/>
      <c r="CF1098" s="3"/>
      <c r="CH1098" s="3"/>
      <c r="CJ1098" s="3"/>
      <c r="CL1098" s="3"/>
      <c r="CN1098" s="3"/>
      <c r="CP1098" s="3"/>
      <c r="CR1098" s="3"/>
      <c r="CT1098" s="3"/>
      <c r="CV1098" s="3"/>
      <c r="CX1098" s="3"/>
      <c r="CZ1098" s="3"/>
      <c r="DB1098" s="3"/>
      <c r="DD1098" s="3"/>
      <c r="DF1098" s="3"/>
      <c r="DH1098" s="3"/>
      <c r="DJ1098" s="3"/>
      <c r="DL1098" s="3"/>
      <c r="DN1098" s="3"/>
      <c r="DP1098" s="3"/>
      <c r="DR1098" s="3"/>
      <c r="DT1098" s="3"/>
      <c r="DV1098" s="3"/>
      <c r="DX1098" s="3"/>
      <c r="DZ1098" s="3"/>
      <c r="EB1098" s="3"/>
      <c r="ED1098" s="3"/>
      <c r="EF1098" s="3"/>
      <c r="EH1098" s="3"/>
      <c r="EJ1098" s="3"/>
      <c r="EL1098" s="3"/>
      <c r="EN1098" s="3"/>
      <c r="EP1098" s="3"/>
      <c r="ER1098" s="3"/>
      <c r="ET1098" s="3"/>
      <c r="EV1098" s="3"/>
      <c r="EX1098" s="3"/>
      <c r="EY1098" s="3"/>
    </row>
    <row r="1099" spans="1:155" s="1" customFormat="1" ht="13.5" customHeight="1" outlineLevel="2">
      <c r="A1099" s="89">
        <v>722</v>
      </c>
      <c r="B1099" s="29" t="s">
        <v>911</v>
      </c>
      <c r="C1099" s="19" t="s">
        <v>450</v>
      </c>
      <c r="D1099" s="29" t="s">
        <v>1144</v>
      </c>
      <c r="E1099" s="45"/>
      <c r="F1099" s="38"/>
      <c r="G1099" s="38"/>
      <c r="H1099" s="38"/>
      <c r="I1099" s="38"/>
      <c r="J1099" s="114">
        <f aca="true" t="shared" si="50" ref="J1099:J1125">SUM(F1099:I1099)</f>
        <v>0</v>
      </c>
      <c r="K1099" s="50"/>
      <c r="L1099" s="2"/>
      <c r="N1099" s="2"/>
      <c r="P1099" s="2"/>
      <c r="R1099" s="2"/>
      <c r="T1099" s="2"/>
      <c r="V1099" s="2"/>
      <c r="X1099" s="2"/>
      <c r="Z1099" s="2"/>
      <c r="AB1099" s="2"/>
      <c r="AD1099" s="2"/>
      <c r="AF1099" s="2"/>
      <c r="AH1099" s="2"/>
      <c r="AJ1099" s="2"/>
      <c r="AL1099" s="2"/>
      <c r="AN1099" s="2"/>
      <c r="AP1099" s="2"/>
      <c r="AR1099" s="2"/>
      <c r="AT1099" s="2"/>
      <c r="AV1099" s="2"/>
      <c r="AX1099" s="2"/>
      <c r="AZ1099" s="2"/>
      <c r="BB1099" s="2"/>
      <c r="BD1099" s="2"/>
      <c r="BF1099" s="2"/>
      <c r="BH1099" s="2"/>
      <c r="BJ1099" s="2"/>
      <c r="BL1099" s="2"/>
      <c r="BN1099" s="2"/>
      <c r="BP1099" s="3"/>
      <c r="BR1099" s="3"/>
      <c r="BT1099" s="3"/>
      <c r="BV1099" s="3"/>
      <c r="BX1099" s="3"/>
      <c r="BZ1099" s="3"/>
      <c r="CB1099" s="3"/>
      <c r="CD1099" s="3"/>
      <c r="CF1099" s="3"/>
      <c r="CH1099" s="3"/>
      <c r="CJ1099" s="3"/>
      <c r="CL1099" s="3"/>
      <c r="CN1099" s="3"/>
      <c r="CP1099" s="3"/>
      <c r="CR1099" s="3"/>
      <c r="CT1099" s="3"/>
      <c r="CV1099" s="3"/>
      <c r="CX1099" s="3"/>
      <c r="CZ1099" s="3"/>
      <c r="DB1099" s="3"/>
      <c r="DD1099" s="3"/>
      <c r="DF1099" s="3"/>
      <c r="DH1099" s="3"/>
      <c r="DJ1099" s="3"/>
      <c r="DL1099" s="3"/>
      <c r="DN1099" s="3"/>
      <c r="DP1099" s="3"/>
      <c r="DR1099" s="3"/>
      <c r="DT1099" s="3"/>
      <c r="DV1099" s="3"/>
      <c r="DX1099" s="3"/>
      <c r="DZ1099" s="3"/>
      <c r="EB1099" s="3"/>
      <c r="ED1099" s="3"/>
      <c r="EF1099" s="3"/>
      <c r="EH1099" s="3"/>
      <c r="EJ1099" s="3"/>
      <c r="EL1099" s="3"/>
      <c r="EN1099" s="3"/>
      <c r="EP1099" s="3"/>
      <c r="ER1099" s="3"/>
      <c r="ET1099" s="3"/>
      <c r="EV1099" s="3"/>
      <c r="EX1099" s="3"/>
      <c r="EY1099" s="3"/>
    </row>
    <row r="1100" spans="1:155" s="1" customFormat="1" ht="22.5" outlineLevel="2">
      <c r="A1100" s="85">
        <v>828</v>
      </c>
      <c r="B1100" s="69" t="s">
        <v>1545</v>
      </c>
      <c r="C1100" s="19">
        <v>7</v>
      </c>
      <c r="D1100" s="69" t="s">
        <v>1053</v>
      </c>
      <c r="E1100" s="46"/>
      <c r="F1100" s="38"/>
      <c r="G1100" s="38"/>
      <c r="H1100" s="38"/>
      <c r="I1100" s="38"/>
      <c r="J1100" s="114">
        <f t="shared" si="50"/>
        <v>0</v>
      </c>
      <c r="K1100" s="50"/>
      <c r="L1100" s="2"/>
      <c r="N1100" s="2"/>
      <c r="P1100" s="2"/>
      <c r="R1100" s="2"/>
      <c r="T1100" s="2"/>
      <c r="V1100" s="2"/>
      <c r="X1100" s="2"/>
      <c r="Z1100" s="2"/>
      <c r="AB1100" s="2"/>
      <c r="AD1100" s="2"/>
      <c r="AF1100" s="2"/>
      <c r="AH1100" s="2"/>
      <c r="AJ1100" s="2"/>
      <c r="AL1100" s="2"/>
      <c r="AN1100" s="2"/>
      <c r="AP1100" s="2"/>
      <c r="AR1100" s="2"/>
      <c r="AT1100" s="2"/>
      <c r="AV1100" s="2"/>
      <c r="AX1100" s="2"/>
      <c r="AZ1100" s="2"/>
      <c r="BB1100" s="2"/>
      <c r="BD1100" s="2"/>
      <c r="BF1100" s="2"/>
      <c r="BH1100" s="2"/>
      <c r="BJ1100" s="2"/>
      <c r="BL1100" s="2"/>
      <c r="BN1100" s="2"/>
      <c r="BP1100" s="3"/>
      <c r="BR1100" s="3"/>
      <c r="BT1100" s="3"/>
      <c r="BV1100" s="3"/>
      <c r="BX1100" s="3"/>
      <c r="BZ1100" s="3"/>
      <c r="CB1100" s="3"/>
      <c r="CD1100" s="3"/>
      <c r="CF1100" s="3"/>
      <c r="CH1100" s="3"/>
      <c r="CJ1100" s="3"/>
      <c r="CL1100" s="3"/>
      <c r="CN1100" s="3"/>
      <c r="CP1100" s="3"/>
      <c r="CR1100" s="3"/>
      <c r="CT1100" s="3"/>
      <c r="CV1100" s="3"/>
      <c r="CX1100" s="3"/>
      <c r="CZ1100" s="3"/>
      <c r="DB1100" s="3"/>
      <c r="DD1100" s="3"/>
      <c r="DF1100" s="3"/>
      <c r="DH1100" s="3"/>
      <c r="DJ1100" s="3"/>
      <c r="DL1100" s="3"/>
      <c r="DN1100" s="3"/>
      <c r="DP1100" s="3"/>
      <c r="DR1100" s="3"/>
      <c r="DT1100" s="3"/>
      <c r="DV1100" s="3"/>
      <c r="DX1100" s="3"/>
      <c r="DZ1100" s="3"/>
      <c r="EB1100" s="3"/>
      <c r="ED1100" s="3"/>
      <c r="EF1100" s="3"/>
      <c r="EH1100" s="3"/>
      <c r="EJ1100" s="3"/>
      <c r="EL1100" s="3"/>
      <c r="EN1100" s="3"/>
      <c r="EP1100" s="3"/>
      <c r="ER1100" s="3"/>
      <c r="ET1100" s="3"/>
      <c r="EV1100" s="3"/>
      <c r="EX1100" s="3"/>
      <c r="EY1100" s="3"/>
    </row>
    <row r="1101" spans="1:155" s="1" customFormat="1" ht="22.5" outlineLevel="2">
      <c r="A1101" s="85">
        <v>840</v>
      </c>
      <c r="B1101" s="69" t="s">
        <v>591</v>
      </c>
      <c r="C1101" s="19">
        <v>7</v>
      </c>
      <c r="D1101" s="69" t="s">
        <v>1053</v>
      </c>
      <c r="E1101" s="45"/>
      <c r="F1101" s="38"/>
      <c r="G1101" s="38"/>
      <c r="H1101" s="38"/>
      <c r="I1101" s="38"/>
      <c r="J1101" s="114">
        <f t="shared" si="50"/>
        <v>0</v>
      </c>
      <c r="K1101" s="50"/>
      <c r="L1101" s="2"/>
      <c r="N1101" s="2"/>
      <c r="P1101" s="2"/>
      <c r="R1101" s="2"/>
      <c r="T1101" s="2"/>
      <c r="V1101" s="2"/>
      <c r="X1101" s="2"/>
      <c r="Z1101" s="2"/>
      <c r="AB1101" s="2"/>
      <c r="AD1101" s="2"/>
      <c r="AF1101" s="2"/>
      <c r="AH1101" s="2"/>
      <c r="AJ1101" s="2"/>
      <c r="AL1101" s="2"/>
      <c r="AN1101" s="2"/>
      <c r="AP1101" s="2"/>
      <c r="AR1101" s="2"/>
      <c r="AT1101" s="2"/>
      <c r="AV1101" s="2"/>
      <c r="AX1101" s="2"/>
      <c r="AZ1101" s="2"/>
      <c r="BB1101" s="2"/>
      <c r="BD1101" s="2"/>
      <c r="BF1101" s="2"/>
      <c r="BH1101" s="2"/>
      <c r="BJ1101" s="2"/>
      <c r="BL1101" s="2"/>
      <c r="BN1101" s="2"/>
      <c r="BP1101" s="3"/>
      <c r="BR1101" s="3"/>
      <c r="BT1101" s="3"/>
      <c r="BV1101" s="3"/>
      <c r="BX1101" s="3"/>
      <c r="BZ1101" s="3"/>
      <c r="CB1101" s="3"/>
      <c r="CD1101" s="3"/>
      <c r="CF1101" s="3"/>
      <c r="CH1101" s="3"/>
      <c r="CJ1101" s="3"/>
      <c r="CL1101" s="3"/>
      <c r="CN1101" s="3"/>
      <c r="CP1101" s="3"/>
      <c r="CR1101" s="3"/>
      <c r="CT1101" s="3"/>
      <c r="CV1101" s="3"/>
      <c r="CX1101" s="3"/>
      <c r="CZ1101" s="3"/>
      <c r="DB1101" s="3"/>
      <c r="DD1101" s="3"/>
      <c r="DF1101" s="3"/>
      <c r="DH1101" s="3"/>
      <c r="DJ1101" s="3"/>
      <c r="DL1101" s="3"/>
      <c r="DN1101" s="3"/>
      <c r="DP1101" s="3"/>
      <c r="DR1101" s="3"/>
      <c r="DT1101" s="3"/>
      <c r="DV1101" s="3"/>
      <c r="DX1101" s="3"/>
      <c r="DZ1101" s="3"/>
      <c r="EB1101" s="3"/>
      <c r="ED1101" s="3"/>
      <c r="EF1101" s="3"/>
      <c r="EH1101" s="3"/>
      <c r="EJ1101" s="3"/>
      <c r="EL1101" s="3"/>
      <c r="EN1101" s="3"/>
      <c r="EP1101" s="3"/>
      <c r="ER1101" s="3"/>
      <c r="ET1101" s="3"/>
      <c r="EV1101" s="3"/>
      <c r="EX1101" s="3"/>
      <c r="EY1101" s="3"/>
    </row>
    <row r="1102" spans="1:155" s="1" customFormat="1" ht="22.5" outlineLevel="2">
      <c r="A1102" s="86">
        <v>699</v>
      </c>
      <c r="B1102" s="68" t="s">
        <v>414</v>
      </c>
      <c r="C1102" s="17">
        <v>7</v>
      </c>
      <c r="D1102" s="68" t="s">
        <v>1053</v>
      </c>
      <c r="E1102" s="45"/>
      <c r="F1102" s="38"/>
      <c r="G1102" s="38"/>
      <c r="H1102" s="38"/>
      <c r="I1102" s="38"/>
      <c r="J1102" s="114">
        <f t="shared" si="50"/>
        <v>0</v>
      </c>
      <c r="K1102" s="50"/>
      <c r="L1102" s="2"/>
      <c r="N1102" s="2"/>
      <c r="P1102" s="2"/>
      <c r="R1102" s="2"/>
      <c r="T1102" s="2"/>
      <c r="V1102" s="2"/>
      <c r="X1102" s="2"/>
      <c r="Z1102" s="2"/>
      <c r="AB1102" s="2"/>
      <c r="AD1102" s="2"/>
      <c r="AF1102" s="2"/>
      <c r="AH1102" s="2"/>
      <c r="AJ1102" s="2"/>
      <c r="AL1102" s="2"/>
      <c r="AN1102" s="2"/>
      <c r="AP1102" s="2"/>
      <c r="AR1102" s="2"/>
      <c r="AT1102" s="2"/>
      <c r="AV1102" s="2"/>
      <c r="AX1102" s="2"/>
      <c r="AZ1102" s="2"/>
      <c r="BB1102" s="2"/>
      <c r="BD1102" s="2"/>
      <c r="BF1102" s="2"/>
      <c r="BH1102" s="2"/>
      <c r="BJ1102" s="2"/>
      <c r="BL1102" s="2"/>
      <c r="BN1102" s="2"/>
      <c r="BP1102" s="3"/>
      <c r="BR1102" s="3"/>
      <c r="BT1102" s="3"/>
      <c r="BV1102" s="3"/>
      <c r="BX1102" s="3"/>
      <c r="BZ1102" s="3"/>
      <c r="CB1102" s="3"/>
      <c r="CD1102" s="3"/>
      <c r="CF1102" s="3"/>
      <c r="CH1102" s="3"/>
      <c r="CJ1102" s="3"/>
      <c r="CL1102" s="3"/>
      <c r="CN1102" s="3"/>
      <c r="CP1102" s="3"/>
      <c r="CR1102" s="3"/>
      <c r="CT1102" s="3"/>
      <c r="CV1102" s="3"/>
      <c r="CX1102" s="3"/>
      <c r="CZ1102" s="3"/>
      <c r="DB1102" s="3"/>
      <c r="DD1102" s="3"/>
      <c r="DF1102" s="3"/>
      <c r="DH1102" s="3"/>
      <c r="DJ1102" s="3"/>
      <c r="DL1102" s="3"/>
      <c r="DN1102" s="3"/>
      <c r="DP1102" s="3"/>
      <c r="DR1102" s="3"/>
      <c r="DT1102" s="3"/>
      <c r="DV1102" s="3"/>
      <c r="DX1102" s="3"/>
      <c r="DZ1102" s="3"/>
      <c r="EB1102" s="3"/>
      <c r="ED1102" s="3"/>
      <c r="EF1102" s="3"/>
      <c r="EH1102" s="3"/>
      <c r="EJ1102" s="3"/>
      <c r="EL1102" s="3"/>
      <c r="EN1102" s="3"/>
      <c r="EP1102" s="3"/>
      <c r="ER1102" s="3"/>
      <c r="ET1102" s="3"/>
      <c r="EV1102" s="3"/>
      <c r="EX1102" s="3"/>
      <c r="EY1102" s="3"/>
    </row>
    <row r="1103" spans="1:155" s="4" customFormat="1" ht="22.5" outlineLevel="2">
      <c r="A1103" s="84">
        <v>829</v>
      </c>
      <c r="B1103" s="69" t="s">
        <v>1290</v>
      </c>
      <c r="C1103" s="19">
        <v>7</v>
      </c>
      <c r="D1103" s="69" t="s">
        <v>1053</v>
      </c>
      <c r="E1103" s="46"/>
      <c r="F1103" s="38"/>
      <c r="G1103" s="38"/>
      <c r="H1103" s="38"/>
      <c r="I1103" s="38"/>
      <c r="J1103" s="114">
        <f t="shared" si="50"/>
        <v>0</v>
      </c>
      <c r="K1103" s="50"/>
      <c r="L1103" s="2"/>
      <c r="N1103" s="2"/>
      <c r="O1103" s="1"/>
      <c r="P1103" s="2"/>
      <c r="R1103" s="2"/>
      <c r="T1103" s="2"/>
      <c r="V1103" s="2"/>
      <c r="X1103" s="2"/>
      <c r="Z1103" s="2"/>
      <c r="AB1103" s="2"/>
      <c r="AD1103" s="2"/>
      <c r="AF1103" s="2"/>
      <c r="AH1103" s="2"/>
      <c r="AJ1103" s="2"/>
      <c r="AL1103" s="2"/>
      <c r="AN1103" s="2"/>
      <c r="AP1103" s="2"/>
      <c r="AQ1103" s="1"/>
      <c r="AR1103" s="2"/>
      <c r="AT1103" s="2"/>
      <c r="AV1103" s="2"/>
      <c r="AX1103" s="2"/>
      <c r="AZ1103" s="2"/>
      <c r="BB1103" s="2"/>
      <c r="BD1103" s="2"/>
      <c r="BF1103" s="2"/>
      <c r="BH1103" s="2"/>
      <c r="BJ1103" s="2"/>
      <c r="BL1103" s="2"/>
      <c r="BN1103" s="2"/>
      <c r="BP1103" s="3"/>
      <c r="BR1103" s="3"/>
      <c r="BT1103" s="3"/>
      <c r="BV1103" s="3"/>
      <c r="BX1103" s="3"/>
      <c r="BZ1103" s="3"/>
      <c r="CB1103" s="3"/>
      <c r="CD1103" s="3"/>
      <c r="CF1103" s="3"/>
      <c r="CH1103" s="3"/>
      <c r="CJ1103" s="3"/>
      <c r="CL1103" s="3"/>
      <c r="CN1103" s="3"/>
      <c r="CP1103" s="3"/>
      <c r="CR1103" s="3"/>
      <c r="CT1103" s="3"/>
      <c r="CV1103" s="3"/>
      <c r="CX1103" s="3"/>
      <c r="CZ1103" s="3"/>
      <c r="DB1103" s="3"/>
      <c r="DD1103" s="3"/>
      <c r="DF1103" s="3"/>
      <c r="DH1103" s="3"/>
      <c r="DJ1103" s="3"/>
      <c r="DL1103" s="3"/>
      <c r="DN1103" s="3"/>
      <c r="DP1103" s="3"/>
      <c r="DR1103" s="3"/>
      <c r="DT1103" s="3"/>
      <c r="DV1103" s="3"/>
      <c r="DX1103" s="3"/>
      <c r="DZ1103" s="3"/>
      <c r="EB1103" s="3"/>
      <c r="ED1103" s="3"/>
      <c r="EF1103" s="3"/>
      <c r="EH1103" s="3"/>
      <c r="EJ1103" s="3"/>
      <c r="EL1103" s="3"/>
      <c r="EN1103" s="3"/>
      <c r="EP1103" s="3"/>
      <c r="ER1103" s="3"/>
      <c r="ET1103" s="3"/>
      <c r="EV1103" s="3"/>
      <c r="EX1103" s="3"/>
      <c r="EY1103" s="3"/>
    </row>
    <row r="1104" spans="1:155" s="1" customFormat="1" ht="22.5" outlineLevel="2">
      <c r="A1104" s="87">
        <v>194</v>
      </c>
      <c r="B1104" s="70" t="s">
        <v>1327</v>
      </c>
      <c r="C1104" s="24">
        <v>7</v>
      </c>
      <c r="D1104" s="70" t="s">
        <v>486</v>
      </c>
      <c r="E1104" s="45"/>
      <c r="F1104" s="38"/>
      <c r="G1104" s="38"/>
      <c r="H1104" s="38"/>
      <c r="I1104" s="38"/>
      <c r="J1104" s="114">
        <f t="shared" si="50"/>
        <v>0</v>
      </c>
      <c r="K1104" s="50"/>
      <c r="L1104" s="2"/>
      <c r="N1104" s="2"/>
      <c r="O1104" s="4"/>
      <c r="P1104" s="2"/>
      <c r="R1104" s="2"/>
      <c r="T1104" s="2"/>
      <c r="V1104" s="2"/>
      <c r="X1104" s="2"/>
      <c r="Z1104" s="2"/>
      <c r="AB1104" s="2"/>
      <c r="AD1104" s="2"/>
      <c r="AF1104" s="2"/>
      <c r="AH1104" s="2"/>
      <c r="AJ1104" s="2"/>
      <c r="AL1104" s="2"/>
      <c r="AN1104" s="2"/>
      <c r="AP1104" s="2"/>
      <c r="AR1104" s="2"/>
      <c r="AT1104" s="2"/>
      <c r="AV1104" s="2"/>
      <c r="AX1104" s="2"/>
      <c r="AZ1104" s="2"/>
      <c r="BB1104" s="2"/>
      <c r="BD1104" s="2"/>
      <c r="BF1104" s="2"/>
      <c r="BH1104" s="2"/>
      <c r="BJ1104" s="2"/>
      <c r="BL1104" s="2"/>
      <c r="BN1104" s="2"/>
      <c r="BP1104" s="3"/>
      <c r="BR1104" s="3"/>
      <c r="BT1104" s="3"/>
      <c r="BV1104" s="3"/>
      <c r="BX1104" s="3"/>
      <c r="BZ1104" s="3"/>
      <c r="CB1104" s="3"/>
      <c r="CD1104" s="3"/>
      <c r="CF1104" s="3"/>
      <c r="CH1104" s="3"/>
      <c r="CJ1104" s="3"/>
      <c r="CL1104" s="3"/>
      <c r="CN1104" s="3"/>
      <c r="CP1104" s="3"/>
      <c r="CR1104" s="3"/>
      <c r="CT1104" s="3"/>
      <c r="CV1104" s="3"/>
      <c r="CX1104" s="3"/>
      <c r="CZ1104" s="3"/>
      <c r="DB1104" s="3"/>
      <c r="DD1104" s="3"/>
      <c r="DF1104" s="3"/>
      <c r="DH1104" s="3"/>
      <c r="DJ1104" s="3"/>
      <c r="DL1104" s="3"/>
      <c r="DN1104" s="3"/>
      <c r="DP1104" s="3"/>
      <c r="DR1104" s="3"/>
      <c r="DT1104" s="3"/>
      <c r="DV1104" s="3"/>
      <c r="DX1104" s="3"/>
      <c r="DZ1104" s="3"/>
      <c r="EB1104" s="3"/>
      <c r="ED1104" s="3"/>
      <c r="EF1104" s="3"/>
      <c r="EH1104" s="3"/>
      <c r="EJ1104" s="3"/>
      <c r="EL1104" s="3"/>
      <c r="EN1104" s="3"/>
      <c r="EP1104" s="3"/>
      <c r="ER1104" s="3"/>
      <c r="ET1104" s="3"/>
      <c r="EV1104" s="3"/>
      <c r="EX1104" s="3"/>
      <c r="EY1104" s="3"/>
    </row>
    <row r="1105" spans="1:155" s="1" customFormat="1" ht="22.5" outlineLevel="2">
      <c r="A1105" s="90">
        <v>176</v>
      </c>
      <c r="B1105" s="71" t="s">
        <v>1034</v>
      </c>
      <c r="C1105" s="21">
        <v>7</v>
      </c>
      <c r="D1105" s="71" t="s">
        <v>486</v>
      </c>
      <c r="E1105" s="45"/>
      <c r="F1105" s="38"/>
      <c r="G1105" s="38"/>
      <c r="H1105" s="38"/>
      <c r="I1105" s="38"/>
      <c r="J1105" s="114">
        <f t="shared" si="50"/>
        <v>0</v>
      </c>
      <c r="K1105" s="50"/>
      <c r="L1105" s="2"/>
      <c r="N1105" s="2"/>
      <c r="P1105" s="2"/>
      <c r="R1105" s="2"/>
      <c r="T1105" s="2"/>
      <c r="V1105" s="2"/>
      <c r="X1105" s="2"/>
      <c r="Z1105" s="2"/>
      <c r="AB1105" s="2"/>
      <c r="AD1105" s="2"/>
      <c r="AF1105" s="2"/>
      <c r="AH1105" s="2"/>
      <c r="AJ1105" s="2"/>
      <c r="AL1105" s="2"/>
      <c r="AN1105" s="2"/>
      <c r="AP1105" s="2"/>
      <c r="AR1105" s="2"/>
      <c r="AT1105" s="2"/>
      <c r="AV1105" s="2"/>
      <c r="AX1105" s="2"/>
      <c r="AZ1105" s="2"/>
      <c r="BB1105" s="2"/>
      <c r="BD1105" s="2"/>
      <c r="BF1105" s="2"/>
      <c r="BH1105" s="2"/>
      <c r="BJ1105" s="2"/>
      <c r="BL1105" s="2"/>
      <c r="BN1105" s="2"/>
      <c r="BP1105" s="3"/>
      <c r="BR1105" s="3"/>
      <c r="BT1105" s="3"/>
      <c r="BV1105" s="3"/>
      <c r="BX1105" s="3"/>
      <c r="BZ1105" s="3"/>
      <c r="CB1105" s="3"/>
      <c r="CD1105" s="3"/>
      <c r="CF1105" s="3"/>
      <c r="CH1105" s="3"/>
      <c r="CJ1105" s="3"/>
      <c r="CL1105" s="3"/>
      <c r="CN1105" s="3"/>
      <c r="CP1105" s="3"/>
      <c r="CR1105" s="3"/>
      <c r="CT1105" s="3"/>
      <c r="CV1105" s="3"/>
      <c r="CX1105" s="3"/>
      <c r="CZ1105" s="3"/>
      <c r="DB1105" s="3"/>
      <c r="DD1105" s="3"/>
      <c r="DF1105" s="3"/>
      <c r="DH1105" s="3"/>
      <c r="DJ1105" s="3"/>
      <c r="DL1105" s="3"/>
      <c r="DN1105" s="3"/>
      <c r="DP1105" s="3"/>
      <c r="DR1105" s="3"/>
      <c r="DT1105" s="3"/>
      <c r="DV1105" s="3"/>
      <c r="DX1105" s="3"/>
      <c r="DZ1105" s="3"/>
      <c r="EB1105" s="3"/>
      <c r="ED1105" s="3"/>
      <c r="EF1105" s="3"/>
      <c r="EH1105" s="3"/>
      <c r="EJ1105" s="3"/>
      <c r="EL1105" s="3"/>
      <c r="EN1105" s="3"/>
      <c r="EP1105" s="3"/>
      <c r="ER1105" s="3"/>
      <c r="ET1105" s="3"/>
      <c r="EV1105" s="3"/>
      <c r="EX1105" s="3"/>
      <c r="EY1105" s="3"/>
    </row>
    <row r="1106" spans="1:11" s="6" customFormat="1" ht="22.5" outlineLevel="2">
      <c r="A1106" s="87" t="s">
        <v>1191</v>
      </c>
      <c r="B1106" s="70" t="s">
        <v>728</v>
      </c>
      <c r="C1106" s="18">
        <v>7</v>
      </c>
      <c r="D1106" s="70" t="s">
        <v>1144</v>
      </c>
      <c r="E1106" s="47"/>
      <c r="F1106" s="38"/>
      <c r="G1106" s="38"/>
      <c r="H1106" s="38"/>
      <c r="I1106" s="38"/>
      <c r="J1106" s="114">
        <f t="shared" si="50"/>
        <v>0</v>
      </c>
      <c r="K1106" s="50"/>
    </row>
    <row r="1107" spans="1:11" s="6" customFormat="1" ht="12.75">
      <c r="A1107" s="133" t="s">
        <v>1656</v>
      </c>
      <c r="B1107" s="133"/>
      <c r="C1107" s="133"/>
      <c r="D1107" s="133"/>
      <c r="E1107" s="108"/>
      <c r="F1107" s="109">
        <f>SUM(F1108:F1117)</f>
        <v>0</v>
      </c>
      <c r="G1107" s="109">
        <f>SUM(G1108:G1117)</f>
        <v>0</v>
      </c>
      <c r="H1107" s="109">
        <f>SUM(H1108:H1117)</f>
        <v>0</v>
      </c>
      <c r="I1107" s="109">
        <f>SUM(I1108:I1117)</f>
        <v>0</v>
      </c>
      <c r="J1107" s="117">
        <f t="shared" si="50"/>
        <v>0</v>
      </c>
      <c r="K1107" s="111">
        <f>IF(J1107&gt;E890,0,E890-J1107)</f>
        <v>23</v>
      </c>
    </row>
    <row r="1108" spans="1:11" s="6" customFormat="1" ht="22.5" outlineLevel="2">
      <c r="A1108" s="83" t="s">
        <v>780</v>
      </c>
      <c r="B1108" s="68" t="s">
        <v>772</v>
      </c>
      <c r="C1108" s="15">
        <v>7</v>
      </c>
      <c r="D1108" s="68" t="s">
        <v>486</v>
      </c>
      <c r="E1108" s="44"/>
      <c r="F1108" s="38"/>
      <c r="G1108" s="38"/>
      <c r="H1108" s="38"/>
      <c r="I1108" s="38"/>
      <c r="J1108" s="114">
        <f t="shared" si="50"/>
        <v>0</v>
      </c>
      <c r="K1108" s="50"/>
    </row>
    <row r="1109" spans="1:11" s="6" customFormat="1" ht="22.5" outlineLevel="2">
      <c r="A1109" s="84">
        <v>848</v>
      </c>
      <c r="B1109" s="69" t="s">
        <v>998</v>
      </c>
      <c r="C1109" s="16">
        <v>7</v>
      </c>
      <c r="D1109" s="69" t="s">
        <v>486</v>
      </c>
      <c r="E1109" s="46"/>
      <c r="F1109" s="38"/>
      <c r="G1109" s="38"/>
      <c r="H1109" s="38"/>
      <c r="I1109" s="38"/>
      <c r="J1109" s="114">
        <f t="shared" si="50"/>
        <v>0</v>
      </c>
      <c r="K1109" s="50"/>
    </row>
    <row r="1110" spans="1:11" s="6" customFormat="1" ht="12.75" outlineLevel="2">
      <c r="A1110" s="88">
        <v>750</v>
      </c>
      <c r="B1110" s="29" t="s">
        <v>211</v>
      </c>
      <c r="C1110" s="16" t="s">
        <v>450</v>
      </c>
      <c r="D1110" s="29" t="s">
        <v>1688</v>
      </c>
      <c r="E1110" s="45"/>
      <c r="F1110" s="38"/>
      <c r="G1110" s="38"/>
      <c r="H1110" s="38"/>
      <c r="I1110" s="38"/>
      <c r="J1110" s="114">
        <f t="shared" si="50"/>
        <v>0</v>
      </c>
      <c r="K1110" s="50"/>
    </row>
    <row r="1111" spans="1:11" s="6" customFormat="1" ht="12.75" outlineLevel="2">
      <c r="A1111" s="88">
        <v>763</v>
      </c>
      <c r="B1111" s="29" t="s">
        <v>216</v>
      </c>
      <c r="C1111" s="16" t="s">
        <v>450</v>
      </c>
      <c r="D1111" s="29" t="s">
        <v>168</v>
      </c>
      <c r="E1111" s="45"/>
      <c r="F1111" s="38"/>
      <c r="G1111" s="38"/>
      <c r="H1111" s="38"/>
      <c r="I1111" s="38"/>
      <c r="J1111" s="114">
        <f t="shared" si="50"/>
        <v>0</v>
      </c>
      <c r="K1111" s="50"/>
    </row>
    <row r="1112" spans="1:11" s="6" customFormat="1" ht="22.5" outlineLevel="2">
      <c r="A1112" s="83" t="s">
        <v>785</v>
      </c>
      <c r="B1112" s="68" t="s">
        <v>775</v>
      </c>
      <c r="C1112" s="15">
        <v>7</v>
      </c>
      <c r="D1112" s="68" t="s">
        <v>168</v>
      </c>
      <c r="E1112" s="44"/>
      <c r="F1112" s="38"/>
      <c r="G1112" s="38"/>
      <c r="H1112" s="38"/>
      <c r="I1112" s="38"/>
      <c r="J1112" s="114">
        <f t="shared" si="50"/>
        <v>0</v>
      </c>
      <c r="K1112" s="50"/>
    </row>
    <row r="1113" spans="1:11" s="6" customFormat="1" ht="22.5" outlineLevel="2">
      <c r="A1113" s="84">
        <v>853</v>
      </c>
      <c r="B1113" s="69" t="s">
        <v>1000</v>
      </c>
      <c r="C1113" s="16">
        <v>7</v>
      </c>
      <c r="D1113" s="69" t="s">
        <v>168</v>
      </c>
      <c r="E1113" s="46"/>
      <c r="F1113" s="38"/>
      <c r="G1113" s="38"/>
      <c r="H1113" s="38"/>
      <c r="I1113" s="38"/>
      <c r="J1113" s="114">
        <f t="shared" si="50"/>
        <v>0</v>
      </c>
      <c r="K1113" s="50"/>
    </row>
    <row r="1114" spans="1:11" s="6" customFormat="1" ht="22.5" outlineLevel="2">
      <c r="A1114" s="84">
        <v>861</v>
      </c>
      <c r="B1114" s="69" t="s">
        <v>1003</v>
      </c>
      <c r="C1114" s="16">
        <v>7</v>
      </c>
      <c r="D1114" s="69" t="s">
        <v>164</v>
      </c>
      <c r="E1114" s="46"/>
      <c r="F1114" s="38"/>
      <c r="G1114" s="38"/>
      <c r="H1114" s="38"/>
      <c r="I1114" s="38"/>
      <c r="J1114" s="114">
        <f t="shared" si="50"/>
        <v>0</v>
      </c>
      <c r="K1114" s="50"/>
    </row>
    <row r="1115" spans="1:11" s="6" customFormat="1" ht="22.5" outlineLevel="2">
      <c r="A1115" s="83" t="s">
        <v>793</v>
      </c>
      <c r="B1115" s="68" t="s">
        <v>777</v>
      </c>
      <c r="C1115" s="15">
        <v>7</v>
      </c>
      <c r="D1115" s="68" t="s">
        <v>1688</v>
      </c>
      <c r="E1115" s="44"/>
      <c r="F1115" s="38"/>
      <c r="G1115" s="38"/>
      <c r="H1115" s="38"/>
      <c r="I1115" s="38"/>
      <c r="J1115" s="114">
        <f t="shared" si="50"/>
        <v>0</v>
      </c>
      <c r="K1115" s="50"/>
    </row>
    <row r="1116" spans="1:155" s="1" customFormat="1" ht="12.75" outlineLevel="2">
      <c r="A1116" s="86" t="s">
        <v>789</v>
      </c>
      <c r="B1116" s="68" t="s">
        <v>776</v>
      </c>
      <c r="C1116" s="17" t="s">
        <v>951</v>
      </c>
      <c r="D1116" s="68" t="s">
        <v>168</v>
      </c>
      <c r="E1116" s="44"/>
      <c r="F1116" s="38"/>
      <c r="G1116" s="38"/>
      <c r="H1116" s="38"/>
      <c r="I1116" s="38"/>
      <c r="J1116" s="114">
        <f t="shared" si="50"/>
        <v>0</v>
      </c>
      <c r="K1116" s="50"/>
      <c r="L1116" s="2"/>
      <c r="N1116" s="2"/>
      <c r="P1116" s="2"/>
      <c r="R1116" s="2"/>
      <c r="T1116" s="2"/>
      <c r="V1116" s="2"/>
      <c r="X1116" s="2"/>
      <c r="Z1116" s="2"/>
      <c r="AB1116" s="2"/>
      <c r="AD1116" s="2"/>
      <c r="AF1116" s="2"/>
      <c r="AH1116" s="2"/>
      <c r="AJ1116" s="2"/>
      <c r="AL1116" s="2"/>
      <c r="AN1116" s="2"/>
      <c r="AP1116" s="2"/>
      <c r="AR1116" s="2"/>
      <c r="AT1116" s="2"/>
      <c r="AV1116" s="2"/>
      <c r="AX1116" s="2"/>
      <c r="AZ1116" s="2"/>
      <c r="BB1116" s="2"/>
      <c r="BD1116" s="2"/>
      <c r="BF1116" s="2"/>
      <c r="BH1116" s="2"/>
      <c r="BJ1116" s="2"/>
      <c r="BL1116" s="2"/>
      <c r="BN1116" s="2"/>
      <c r="BP1116" s="3"/>
      <c r="BR1116" s="3"/>
      <c r="BT1116" s="3"/>
      <c r="BV1116" s="3"/>
      <c r="BX1116" s="3"/>
      <c r="BZ1116" s="3"/>
      <c r="CB1116" s="3"/>
      <c r="CD1116" s="3"/>
      <c r="CF1116" s="3"/>
      <c r="CH1116" s="3"/>
      <c r="CJ1116" s="3"/>
      <c r="CL1116" s="3"/>
      <c r="CN1116" s="3"/>
      <c r="CP1116" s="3"/>
      <c r="CR1116" s="3"/>
      <c r="CT1116" s="3"/>
      <c r="CV1116" s="3"/>
      <c r="CX1116" s="3"/>
      <c r="CZ1116" s="3"/>
      <c r="DB1116" s="3"/>
      <c r="DD1116" s="3"/>
      <c r="DF1116" s="3"/>
      <c r="DH1116" s="3"/>
      <c r="DJ1116" s="3"/>
      <c r="DL1116" s="3"/>
      <c r="DN1116" s="3"/>
      <c r="DP1116" s="3"/>
      <c r="DR1116" s="3"/>
      <c r="DT1116" s="3"/>
      <c r="DV1116" s="3"/>
      <c r="DX1116" s="3"/>
      <c r="DZ1116" s="3"/>
      <c r="EB1116" s="3"/>
      <c r="ED1116" s="3"/>
      <c r="EF1116" s="3"/>
      <c r="EH1116" s="3"/>
      <c r="EJ1116" s="3"/>
      <c r="EL1116" s="3"/>
      <c r="EN1116" s="3"/>
      <c r="EP1116" s="3"/>
      <c r="ER1116" s="3"/>
      <c r="ET1116" s="3"/>
      <c r="EV1116" s="3"/>
      <c r="EX1116" s="3"/>
      <c r="EY1116" s="3"/>
    </row>
    <row r="1117" spans="1:155" s="1" customFormat="1" ht="12.75" outlineLevel="2">
      <c r="A1117" s="85">
        <v>857</v>
      </c>
      <c r="B1117" s="69" t="s">
        <v>1001</v>
      </c>
      <c r="C1117" s="19" t="str">
        <f>"7-8"</f>
        <v>7-8</v>
      </c>
      <c r="D1117" s="69" t="s">
        <v>168</v>
      </c>
      <c r="E1117" s="46"/>
      <c r="F1117" s="38"/>
      <c r="G1117" s="38"/>
      <c r="H1117" s="38"/>
      <c r="I1117" s="38"/>
      <c r="J1117" s="114">
        <f t="shared" si="50"/>
        <v>0</v>
      </c>
      <c r="K1117" s="50"/>
      <c r="L1117" s="2"/>
      <c r="N1117" s="2"/>
      <c r="P1117" s="2"/>
      <c r="R1117" s="2"/>
      <c r="T1117" s="2"/>
      <c r="V1117" s="2"/>
      <c r="X1117" s="2"/>
      <c r="Z1117" s="2"/>
      <c r="AB1117" s="2"/>
      <c r="AD1117" s="2"/>
      <c r="AF1117" s="2"/>
      <c r="AH1117" s="2"/>
      <c r="AJ1117" s="2"/>
      <c r="AL1117" s="2"/>
      <c r="AN1117" s="2"/>
      <c r="AP1117" s="2"/>
      <c r="AR1117" s="2"/>
      <c r="AT1117" s="2"/>
      <c r="AV1117" s="2"/>
      <c r="AX1117" s="2"/>
      <c r="AZ1117" s="2"/>
      <c r="BB1117" s="2"/>
      <c r="BD1117" s="2"/>
      <c r="BF1117" s="2"/>
      <c r="BH1117" s="2"/>
      <c r="BJ1117" s="2"/>
      <c r="BL1117" s="2"/>
      <c r="BN1117" s="2"/>
      <c r="BP1117" s="3"/>
      <c r="BR1117" s="3"/>
      <c r="BT1117" s="3"/>
      <c r="BV1117" s="3"/>
      <c r="BX1117" s="3"/>
      <c r="BZ1117" s="3"/>
      <c r="CB1117" s="3"/>
      <c r="CD1117" s="3"/>
      <c r="CF1117" s="3"/>
      <c r="CH1117" s="3"/>
      <c r="CJ1117" s="3"/>
      <c r="CL1117" s="3"/>
      <c r="CN1117" s="3"/>
      <c r="CP1117" s="3"/>
      <c r="CR1117" s="3"/>
      <c r="CT1117" s="3"/>
      <c r="CV1117" s="3"/>
      <c r="CX1117" s="3"/>
      <c r="CZ1117" s="3"/>
      <c r="DB1117" s="3"/>
      <c r="DD1117" s="3"/>
      <c r="DF1117" s="3"/>
      <c r="DH1117" s="3"/>
      <c r="DJ1117" s="3"/>
      <c r="DL1117" s="3"/>
      <c r="DN1117" s="3"/>
      <c r="DP1117" s="3"/>
      <c r="DR1117" s="3"/>
      <c r="DT1117" s="3"/>
      <c r="DV1117" s="3"/>
      <c r="DX1117" s="3"/>
      <c r="DZ1117" s="3"/>
      <c r="EB1117" s="3"/>
      <c r="ED1117" s="3"/>
      <c r="EF1117" s="3"/>
      <c r="EH1117" s="3"/>
      <c r="EJ1117" s="3"/>
      <c r="EL1117" s="3"/>
      <c r="EN1117" s="3"/>
      <c r="EP1117" s="3"/>
      <c r="ER1117" s="3"/>
      <c r="ET1117" s="3"/>
      <c r="EV1117" s="3"/>
      <c r="EX1117" s="3"/>
      <c r="EY1117" s="3"/>
    </row>
    <row r="1118" spans="1:11" s="6" customFormat="1" ht="12.75">
      <c r="A1118" s="133" t="s">
        <v>1759</v>
      </c>
      <c r="B1118" s="133"/>
      <c r="C1118" s="133"/>
      <c r="D1118" s="133"/>
      <c r="E1118" s="108"/>
      <c r="F1118" s="109">
        <f>SUM(F1119:F1125)</f>
        <v>0</v>
      </c>
      <c r="G1118" s="109">
        <f>SUM(G1119:G1125)</f>
        <v>0</v>
      </c>
      <c r="H1118" s="109">
        <f>SUM(H1119:H1125)</f>
        <v>0</v>
      </c>
      <c r="I1118" s="109">
        <f>SUM(I1119:I1125)</f>
        <v>0</v>
      </c>
      <c r="J1118" s="117">
        <f t="shared" si="50"/>
        <v>0</v>
      </c>
      <c r="K1118" s="111">
        <f>IF(J1118&gt;E890,0,E890-J1118)</f>
        <v>23</v>
      </c>
    </row>
    <row r="1119" spans="1:11" s="5" customFormat="1" ht="12.75" outlineLevel="2">
      <c r="A1119" s="84">
        <v>871</v>
      </c>
      <c r="B1119" s="69" t="s">
        <v>1117</v>
      </c>
      <c r="C1119" s="16">
        <v>7</v>
      </c>
      <c r="D1119" s="69" t="s">
        <v>1009</v>
      </c>
      <c r="E1119" s="46"/>
      <c r="F1119" s="38"/>
      <c r="G1119" s="38"/>
      <c r="H1119" s="38"/>
      <c r="I1119" s="38"/>
      <c r="J1119" s="114">
        <f t="shared" si="50"/>
        <v>0</v>
      </c>
      <c r="K1119" s="50"/>
    </row>
    <row r="1120" spans="1:11" s="5" customFormat="1" ht="12.75" outlineLevel="2">
      <c r="A1120" s="84">
        <v>881</v>
      </c>
      <c r="B1120" s="69" t="s">
        <v>287</v>
      </c>
      <c r="C1120" s="16">
        <v>7</v>
      </c>
      <c r="D1120" s="69" t="s">
        <v>486</v>
      </c>
      <c r="E1120" s="44"/>
      <c r="F1120" s="38"/>
      <c r="G1120" s="38"/>
      <c r="H1120" s="38"/>
      <c r="I1120" s="38"/>
      <c r="J1120" s="114">
        <f t="shared" si="50"/>
        <v>0</v>
      </c>
      <c r="K1120" s="50"/>
    </row>
    <row r="1121" spans="1:11" s="5" customFormat="1" ht="22.5" outlineLevel="2">
      <c r="A1121" s="84">
        <v>886</v>
      </c>
      <c r="B1121" s="69" t="s">
        <v>415</v>
      </c>
      <c r="C1121" s="16">
        <v>7</v>
      </c>
      <c r="D1121" s="69" t="s">
        <v>486</v>
      </c>
      <c r="E1121" s="46"/>
      <c r="F1121" s="38"/>
      <c r="G1121" s="38"/>
      <c r="H1121" s="38"/>
      <c r="I1121" s="38"/>
      <c r="J1121" s="114">
        <f t="shared" si="50"/>
        <v>0</v>
      </c>
      <c r="K1121" s="50"/>
    </row>
    <row r="1122" spans="1:11" s="5" customFormat="1" ht="12.75" outlineLevel="2">
      <c r="A1122" s="83">
        <v>753</v>
      </c>
      <c r="B1122" s="68" t="s">
        <v>1342</v>
      </c>
      <c r="C1122" s="15">
        <v>7</v>
      </c>
      <c r="D1122" s="68" t="s">
        <v>1009</v>
      </c>
      <c r="E1122" s="46"/>
      <c r="F1122" s="38"/>
      <c r="G1122" s="38"/>
      <c r="H1122" s="38"/>
      <c r="I1122" s="38"/>
      <c r="J1122" s="114">
        <f t="shared" si="50"/>
        <v>0</v>
      </c>
      <c r="K1122" s="50"/>
    </row>
    <row r="1123" spans="1:11" s="5" customFormat="1" ht="12.75" customHeight="1" outlineLevel="2">
      <c r="A1123" s="84">
        <v>891</v>
      </c>
      <c r="B1123" s="69" t="s">
        <v>1294</v>
      </c>
      <c r="C1123" s="16">
        <v>7</v>
      </c>
      <c r="D1123" s="69" t="s">
        <v>1009</v>
      </c>
      <c r="E1123" s="46"/>
      <c r="F1123" s="38"/>
      <c r="G1123" s="38"/>
      <c r="H1123" s="38"/>
      <c r="I1123" s="38"/>
      <c r="J1123" s="114">
        <f t="shared" si="50"/>
        <v>0</v>
      </c>
      <c r="K1123" s="50"/>
    </row>
    <row r="1124" spans="1:11" s="5" customFormat="1" ht="12.75" outlineLevel="2">
      <c r="A1124" s="87" t="s">
        <v>1194</v>
      </c>
      <c r="B1124" s="70" t="s">
        <v>1657</v>
      </c>
      <c r="C1124" s="18">
        <v>7</v>
      </c>
      <c r="D1124" s="70" t="s">
        <v>1009</v>
      </c>
      <c r="E1124" s="46"/>
      <c r="F1124" s="38"/>
      <c r="G1124" s="38"/>
      <c r="H1124" s="38"/>
      <c r="I1124" s="38"/>
      <c r="J1124" s="114">
        <f t="shared" si="50"/>
        <v>0</v>
      </c>
      <c r="K1124" s="50"/>
    </row>
    <row r="1125" spans="1:155" s="1" customFormat="1" ht="12.75" outlineLevel="2">
      <c r="A1125" s="93" t="s">
        <v>1197</v>
      </c>
      <c r="B1125" s="70" t="s">
        <v>1342</v>
      </c>
      <c r="C1125" s="24">
        <v>7</v>
      </c>
      <c r="D1125" s="70" t="s">
        <v>1009</v>
      </c>
      <c r="E1125" s="46"/>
      <c r="F1125" s="38"/>
      <c r="G1125" s="38"/>
      <c r="H1125" s="38"/>
      <c r="I1125" s="38"/>
      <c r="J1125" s="114">
        <f t="shared" si="50"/>
        <v>0</v>
      </c>
      <c r="K1125" s="50"/>
      <c r="L1125" s="2"/>
      <c r="N1125" s="2"/>
      <c r="P1125" s="2"/>
      <c r="R1125" s="2"/>
      <c r="T1125" s="2"/>
      <c r="V1125" s="2"/>
      <c r="X1125" s="2"/>
      <c r="Z1125" s="2"/>
      <c r="AB1125" s="2"/>
      <c r="AD1125" s="2"/>
      <c r="AF1125" s="2"/>
      <c r="AH1125" s="2"/>
      <c r="AJ1125" s="2"/>
      <c r="AL1125" s="2"/>
      <c r="AN1125" s="2"/>
      <c r="AP1125" s="2"/>
      <c r="AR1125" s="2"/>
      <c r="AT1125" s="2"/>
      <c r="AV1125" s="2"/>
      <c r="AX1125" s="2"/>
      <c r="AZ1125" s="2"/>
      <c r="BB1125" s="2"/>
      <c r="BD1125" s="2"/>
      <c r="BF1125" s="2"/>
      <c r="BH1125" s="2"/>
      <c r="BJ1125" s="2"/>
      <c r="BL1125" s="2"/>
      <c r="BN1125" s="2"/>
      <c r="BP1125" s="3"/>
      <c r="BR1125" s="3"/>
      <c r="BT1125" s="3"/>
      <c r="BV1125" s="3"/>
      <c r="BX1125" s="3"/>
      <c r="BZ1125" s="3"/>
      <c r="CB1125" s="3"/>
      <c r="CD1125" s="3"/>
      <c r="CF1125" s="3"/>
      <c r="CH1125" s="3"/>
      <c r="CJ1125" s="3"/>
      <c r="CL1125" s="3"/>
      <c r="CN1125" s="3"/>
      <c r="CP1125" s="3"/>
      <c r="CR1125" s="3"/>
      <c r="CT1125" s="3"/>
      <c r="CV1125" s="3"/>
      <c r="CX1125" s="3"/>
      <c r="CZ1125" s="3"/>
      <c r="DB1125" s="3"/>
      <c r="DD1125" s="3"/>
      <c r="DF1125" s="3"/>
      <c r="DH1125" s="3"/>
      <c r="DJ1125" s="3"/>
      <c r="DL1125" s="3"/>
      <c r="DN1125" s="3"/>
      <c r="DP1125" s="3"/>
      <c r="DR1125" s="3"/>
      <c r="DT1125" s="3"/>
      <c r="DV1125" s="3"/>
      <c r="DX1125" s="3"/>
      <c r="DZ1125" s="3"/>
      <c r="EB1125" s="3"/>
      <c r="ED1125" s="3"/>
      <c r="EF1125" s="3"/>
      <c r="EH1125" s="3"/>
      <c r="EJ1125" s="3"/>
      <c r="EL1125" s="3"/>
      <c r="EN1125" s="3"/>
      <c r="EP1125" s="3"/>
      <c r="ER1125" s="3"/>
      <c r="ET1125" s="3"/>
      <c r="EV1125" s="3"/>
      <c r="EX1125" s="3"/>
      <c r="EY1125" s="3"/>
    </row>
    <row r="1126" spans="1:11" s="6" customFormat="1" ht="12.75">
      <c r="A1126" s="161" t="s">
        <v>36</v>
      </c>
      <c r="B1126" s="162"/>
      <c r="C1126" s="162"/>
      <c r="D1126" s="163"/>
      <c r="E1126" s="56" t="s">
        <v>1860</v>
      </c>
      <c r="F1126" s="39"/>
      <c r="G1126" s="39"/>
      <c r="H1126" s="39"/>
      <c r="I1126" s="105" t="s">
        <v>1526</v>
      </c>
      <c r="J1126" s="120">
        <f>SUM(J1127,J1141,J1158,J1181,J1198,J1208,J1239,J1250,J1266,J1282,J1302,J1322,J1325,J1335,J1344,J1347)</f>
        <v>193</v>
      </c>
      <c r="K1126" s="129">
        <f>SUM(K1127,K1141,K1158,K1181,K1198,K1208,K1239,K1250,K1266,K1282,K1302,K1322,K1325,K1335,K1344,K1347)</f>
        <v>191</v>
      </c>
    </row>
    <row r="1127" spans="1:11" s="6" customFormat="1" ht="12.75">
      <c r="A1127" s="133" t="s">
        <v>181</v>
      </c>
      <c r="B1127" s="133"/>
      <c r="C1127" s="133"/>
      <c r="D1127" s="133"/>
      <c r="E1127" s="108"/>
      <c r="F1127" s="109">
        <f>SUM(F1128:F1140)</f>
        <v>0</v>
      </c>
      <c r="G1127" s="109">
        <f>SUM(G1128:G1140)</f>
        <v>21</v>
      </c>
      <c r="H1127" s="109">
        <f>SUM(H1128:H1140)</f>
        <v>0</v>
      </c>
      <c r="I1127" s="109">
        <f>SUM(I1128:I1140)</f>
        <v>0</v>
      </c>
      <c r="J1127" s="117">
        <f aca="true" t="shared" si="51" ref="J1127:J1141">SUM(F1127:I1127)</f>
        <v>21</v>
      </c>
      <c r="K1127" s="111">
        <f>IF(J1127&gt;E1126,0,E1126-J1127)</f>
        <v>3</v>
      </c>
    </row>
    <row r="1128" spans="1:11" s="5" customFormat="1" ht="12.75" outlineLevel="2">
      <c r="A1128" s="88">
        <v>327</v>
      </c>
      <c r="B1128" s="29" t="s">
        <v>13</v>
      </c>
      <c r="C1128" s="16" t="s">
        <v>451</v>
      </c>
      <c r="D1128" s="29" t="s">
        <v>486</v>
      </c>
      <c r="E1128" s="45"/>
      <c r="F1128" s="38"/>
      <c r="G1128" s="38"/>
      <c r="H1128" s="38"/>
      <c r="I1128" s="38"/>
      <c r="J1128" s="114">
        <f t="shared" si="51"/>
        <v>0</v>
      </c>
      <c r="K1128" s="50"/>
    </row>
    <row r="1129" spans="1:11" s="5" customFormat="1" ht="12.75" outlineLevel="2">
      <c r="A1129" s="84">
        <v>382</v>
      </c>
      <c r="B1129" s="69" t="s">
        <v>1493</v>
      </c>
      <c r="C1129" s="16">
        <v>8</v>
      </c>
      <c r="D1129" s="69" t="s">
        <v>486</v>
      </c>
      <c r="E1129" s="46"/>
      <c r="F1129" s="38"/>
      <c r="G1129" s="38"/>
      <c r="H1129" s="38"/>
      <c r="I1129" s="38"/>
      <c r="J1129" s="114">
        <f t="shared" si="51"/>
        <v>0</v>
      </c>
      <c r="K1129" s="50"/>
    </row>
    <row r="1130" spans="1:11" s="5" customFormat="1" ht="12.75" outlineLevel="2">
      <c r="A1130" s="88">
        <v>338</v>
      </c>
      <c r="B1130" s="29" t="s">
        <v>20</v>
      </c>
      <c r="C1130" s="16" t="s">
        <v>451</v>
      </c>
      <c r="D1130" s="29" t="s">
        <v>168</v>
      </c>
      <c r="E1130" s="45"/>
      <c r="F1130" s="38"/>
      <c r="G1130" s="38"/>
      <c r="H1130" s="38"/>
      <c r="I1130" s="38"/>
      <c r="J1130" s="114">
        <f t="shared" si="51"/>
        <v>0</v>
      </c>
      <c r="K1130" s="50"/>
    </row>
    <row r="1131" spans="1:11" s="5" customFormat="1" ht="22.5" outlineLevel="2">
      <c r="A1131" s="83">
        <v>352</v>
      </c>
      <c r="B1131" s="68" t="s">
        <v>1229</v>
      </c>
      <c r="C1131" s="15">
        <v>8</v>
      </c>
      <c r="D1131" s="68" t="s">
        <v>166</v>
      </c>
      <c r="E1131" s="44"/>
      <c r="F1131" s="38"/>
      <c r="G1131" s="38"/>
      <c r="H1131" s="38"/>
      <c r="I1131" s="38"/>
      <c r="J1131" s="114">
        <f t="shared" si="51"/>
        <v>0</v>
      </c>
      <c r="K1131" s="50"/>
    </row>
    <row r="1132" spans="1:11" s="5" customFormat="1" ht="12.75" outlineLevel="2">
      <c r="A1132" s="84">
        <v>397</v>
      </c>
      <c r="B1132" s="69" t="s">
        <v>1498</v>
      </c>
      <c r="C1132" s="16">
        <v>8</v>
      </c>
      <c r="D1132" s="69" t="s">
        <v>293</v>
      </c>
      <c r="E1132" s="46"/>
      <c r="F1132" s="38"/>
      <c r="G1132" s="38"/>
      <c r="H1132" s="38"/>
      <c r="I1132" s="38"/>
      <c r="J1132" s="114">
        <f t="shared" si="51"/>
        <v>0</v>
      </c>
      <c r="K1132" s="50"/>
    </row>
    <row r="1133" spans="1:11" s="5" customFormat="1" ht="12.75" outlineLevel="2">
      <c r="A1133" s="88">
        <v>316</v>
      </c>
      <c r="B1133" s="29" t="s">
        <v>5</v>
      </c>
      <c r="C1133" s="16" t="s">
        <v>451</v>
      </c>
      <c r="D1133" s="29" t="s">
        <v>486</v>
      </c>
      <c r="E1133" s="45"/>
      <c r="F1133" s="38"/>
      <c r="G1133" s="38"/>
      <c r="H1133" s="38"/>
      <c r="I1133" s="38"/>
      <c r="J1133" s="114">
        <f t="shared" si="51"/>
        <v>0</v>
      </c>
      <c r="K1133" s="50"/>
    </row>
    <row r="1134" spans="1:11" s="5" customFormat="1" ht="12.75" outlineLevel="2">
      <c r="A1134" s="84">
        <v>402</v>
      </c>
      <c r="B1134" s="69" t="s">
        <v>1501</v>
      </c>
      <c r="C1134" s="16">
        <v>8</v>
      </c>
      <c r="D1134" s="69" t="s">
        <v>1413</v>
      </c>
      <c r="E1134" s="46"/>
      <c r="F1134" s="38"/>
      <c r="G1134" s="38">
        <v>1</v>
      </c>
      <c r="H1134" s="38"/>
      <c r="I1134" s="38"/>
      <c r="J1134" s="114">
        <f t="shared" si="51"/>
        <v>1</v>
      </c>
      <c r="K1134" s="50"/>
    </row>
    <row r="1135" spans="1:11" s="5" customFormat="1" ht="12.75" outlineLevel="2">
      <c r="A1135" s="88">
        <v>315</v>
      </c>
      <c r="B1135" s="29" t="s">
        <v>4</v>
      </c>
      <c r="C1135" s="16" t="s">
        <v>451</v>
      </c>
      <c r="D1135" s="29" t="s">
        <v>486</v>
      </c>
      <c r="E1135" s="45"/>
      <c r="F1135" s="38"/>
      <c r="G1135" s="38"/>
      <c r="H1135" s="38"/>
      <c r="I1135" s="38"/>
      <c r="J1135" s="114">
        <f t="shared" si="51"/>
        <v>0</v>
      </c>
      <c r="K1135" s="50"/>
    </row>
    <row r="1136" spans="1:11" s="5" customFormat="1" ht="12.75" outlineLevel="2">
      <c r="A1136" s="84">
        <v>407</v>
      </c>
      <c r="B1136" s="69" t="s">
        <v>1502</v>
      </c>
      <c r="C1136" s="16">
        <v>8</v>
      </c>
      <c r="D1136" s="69" t="s">
        <v>486</v>
      </c>
      <c r="E1136" s="46"/>
      <c r="F1136" s="38"/>
      <c r="G1136" s="38"/>
      <c r="H1136" s="38"/>
      <c r="I1136" s="38"/>
      <c r="J1136" s="114">
        <f t="shared" si="51"/>
        <v>0</v>
      </c>
      <c r="K1136" s="50"/>
    </row>
    <row r="1137" spans="1:11" s="5" customFormat="1" ht="12.75" outlineLevel="2">
      <c r="A1137" s="88">
        <v>336</v>
      </c>
      <c r="B1137" s="29" t="s">
        <v>18</v>
      </c>
      <c r="C1137" s="16" t="s">
        <v>451</v>
      </c>
      <c r="D1137" s="29" t="s">
        <v>168</v>
      </c>
      <c r="E1137" s="45"/>
      <c r="F1137" s="38"/>
      <c r="G1137" s="38"/>
      <c r="H1137" s="38"/>
      <c r="I1137" s="38"/>
      <c r="J1137" s="114">
        <f t="shared" si="51"/>
        <v>0</v>
      </c>
      <c r="K1137" s="50"/>
    </row>
    <row r="1138" spans="1:11" s="5" customFormat="1" ht="12.75" outlineLevel="2">
      <c r="A1138" s="83" t="s">
        <v>1226</v>
      </c>
      <c r="B1138" s="68" t="s">
        <v>1225</v>
      </c>
      <c r="C1138" s="15">
        <v>8</v>
      </c>
      <c r="D1138" s="68" t="s">
        <v>168</v>
      </c>
      <c r="E1138" s="44"/>
      <c r="F1138" s="38"/>
      <c r="G1138" s="38"/>
      <c r="H1138" s="38"/>
      <c r="I1138" s="38"/>
      <c r="J1138" s="114">
        <f t="shared" si="51"/>
        <v>0</v>
      </c>
      <c r="K1138" s="50"/>
    </row>
    <row r="1139" spans="1:155" s="1" customFormat="1" ht="12.75" outlineLevel="2">
      <c r="A1139" s="85">
        <v>392</v>
      </c>
      <c r="B1139" s="69" t="s">
        <v>1497</v>
      </c>
      <c r="C1139" s="19">
        <v>8</v>
      </c>
      <c r="D1139" s="69" t="s">
        <v>168</v>
      </c>
      <c r="E1139" s="46"/>
      <c r="F1139" s="38"/>
      <c r="G1139" s="38">
        <v>20</v>
      </c>
      <c r="H1139" s="38"/>
      <c r="I1139" s="38"/>
      <c r="J1139" s="114">
        <f t="shared" si="51"/>
        <v>20</v>
      </c>
      <c r="K1139" s="50"/>
      <c r="L1139" s="2"/>
      <c r="N1139" s="2"/>
      <c r="P1139" s="2"/>
      <c r="R1139" s="2"/>
      <c r="T1139" s="2"/>
      <c r="V1139" s="2"/>
      <c r="X1139" s="2"/>
      <c r="Z1139" s="2"/>
      <c r="AB1139" s="2"/>
      <c r="AD1139" s="2"/>
      <c r="AF1139" s="2"/>
      <c r="AH1139" s="2"/>
      <c r="AJ1139" s="2"/>
      <c r="AL1139" s="2"/>
      <c r="AN1139" s="2"/>
      <c r="AP1139" s="2"/>
      <c r="AR1139" s="2"/>
      <c r="AT1139" s="2"/>
      <c r="AV1139" s="2"/>
      <c r="AX1139" s="2"/>
      <c r="AZ1139" s="2"/>
      <c r="BB1139" s="2"/>
      <c r="BD1139" s="2"/>
      <c r="BF1139" s="2"/>
      <c r="BH1139" s="2"/>
      <c r="BJ1139" s="2"/>
      <c r="BL1139" s="2"/>
      <c r="BN1139" s="2"/>
      <c r="BP1139" s="3"/>
      <c r="BR1139" s="3"/>
      <c r="BT1139" s="3"/>
      <c r="BV1139" s="3"/>
      <c r="BX1139" s="3"/>
      <c r="BZ1139" s="3"/>
      <c r="CB1139" s="3"/>
      <c r="CD1139" s="3"/>
      <c r="CF1139" s="3"/>
      <c r="CH1139" s="3"/>
      <c r="CJ1139" s="3"/>
      <c r="CL1139" s="3"/>
      <c r="CN1139" s="3"/>
      <c r="CP1139" s="3"/>
      <c r="CR1139" s="3"/>
      <c r="CT1139" s="3"/>
      <c r="CV1139" s="3"/>
      <c r="CX1139" s="3"/>
      <c r="CZ1139" s="3"/>
      <c r="DB1139" s="3"/>
      <c r="DD1139" s="3"/>
      <c r="DF1139" s="3"/>
      <c r="DH1139" s="3"/>
      <c r="DJ1139" s="3"/>
      <c r="DL1139" s="3"/>
      <c r="DN1139" s="3"/>
      <c r="DP1139" s="3"/>
      <c r="DR1139" s="3"/>
      <c r="DT1139" s="3"/>
      <c r="DV1139" s="3"/>
      <c r="DX1139" s="3"/>
      <c r="DZ1139" s="3"/>
      <c r="EB1139" s="3"/>
      <c r="ED1139" s="3"/>
      <c r="EF1139" s="3"/>
      <c r="EH1139" s="3"/>
      <c r="EJ1139" s="3"/>
      <c r="EL1139" s="3"/>
      <c r="EN1139" s="3"/>
      <c r="EP1139" s="3"/>
      <c r="ER1139" s="3"/>
      <c r="ET1139" s="3"/>
      <c r="EV1139" s="3"/>
      <c r="EX1139" s="3"/>
      <c r="EY1139" s="3"/>
    </row>
    <row r="1140" spans="1:11" s="6" customFormat="1" ht="13.5" customHeight="1" outlineLevel="2">
      <c r="A1140" s="90">
        <v>44</v>
      </c>
      <c r="B1140" s="71" t="s">
        <v>1087</v>
      </c>
      <c r="C1140" s="20">
        <v>8</v>
      </c>
      <c r="D1140" s="71" t="s">
        <v>168</v>
      </c>
      <c r="E1140" s="48"/>
      <c r="F1140" s="38"/>
      <c r="G1140" s="38"/>
      <c r="H1140" s="38"/>
      <c r="I1140" s="38"/>
      <c r="J1140" s="114">
        <f t="shared" si="51"/>
        <v>0</v>
      </c>
      <c r="K1140" s="50"/>
    </row>
    <row r="1141" spans="1:11" s="6" customFormat="1" ht="12.75">
      <c r="A1141" s="133" t="s">
        <v>1231</v>
      </c>
      <c r="B1141" s="133"/>
      <c r="C1141" s="133"/>
      <c r="D1141" s="133"/>
      <c r="E1141" s="108"/>
      <c r="F1141" s="109">
        <f>SUM(F1142:F1157)</f>
        <v>0</v>
      </c>
      <c r="G1141" s="109">
        <f>SUM(G1142:G1157)</f>
        <v>0</v>
      </c>
      <c r="H1141" s="109">
        <f>SUM(H1142:H1157)</f>
        <v>0</v>
      </c>
      <c r="I1141" s="109">
        <f>SUM(I1142:I1157)</f>
        <v>0</v>
      </c>
      <c r="J1141" s="117">
        <f t="shared" si="51"/>
        <v>0</v>
      </c>
      <c r="K1141" s="111">
        <f>IF(J1141&gt;E1126,0,E1126-J1141)</f>
        <v>24</v>
      </c>
    </row>
    <row r="1142" spans="1:11" s="5" customFormat="1" ht="12.75" outlineLevel="2">
      <c r="A1142" s="84">
        <v>443</v>
      </c>
      <c r="B1142" s="69" t="s">
        <v>353</v>
      </c>
      <c r="C1142" s="16">
        <v>8</v>
      </c>
      <c r="D1142" s="69" t="s">
        <v>293</v>
      </c>
      <c r="E1142" s="46"/>
      <c r="F1142" s="38"/>
      <c r="G1142" s="38"/>
      <c r="H1142" s="38"/>
      <c r="I1142" s="38"/>
      <c r="J1142" s="114">
        <f aca="true" t="shared" si="52" ref="J1142:J1148">SUM(F1142:I1142)</f>
        <v>0</v>
      </c>
      <c r="K1142" s="50"/>
    </row>
    <row r="1143" spans="1:11" s="5" customFormat="1" ht="12.75" outlineLevel="2">
      <c r="A1143" s="83">
        <v>377</v>
      </c>
      <c r="B1143" s="68" t="s">
        <v>1232</v>
      </c>
      <c r="C1143" s="15">
        <v>8</v>
      </c>
      <c r="D1143" s="68" t="s">
        <v>166</v>
      </c>
      <c r="E1143" s="44"/>
      <c r="F1143" s="38"/>
      <c r="G1143" s="38"/>
      <c r="H1143" s="38"/>
      <c r="I1143" s="38"/>
      <c r="J1143" s="114">
        <f t="shared" si="52"/>
        <v>0</v>
      </c>
      <c r="K1143" s="50"/>
    </row>
    <row r="1144" spans="1:11" s="5" customFormat="1" ht="12.75" outlineLevel="2">
      <c r="A1144" s="84">
        <v>417</v>
      </c>
      <c r="B1144" s="69" t="s">
        <v>481</v>
      </c>
      <c r="C1144" s="16">
        <v>8</v>
      </c>
      <c r="D1144" s="69" t="s">
        <v>168</v>
      </c>
      <c r="E1144" s="46"/>
      <c r="F1144" s="38"/>
      <c r="G1144" s="38"/>
      <c r="H1144" s="38"/>
      <c r="I1144" s="38"/>
      <c r="J1144" s="114">
        <f t="shared" si="52"/>
        <v>0</v>
      </c>
      <c r="K1144" s="50"/>
    </row>
    <row r="1145" spans="1:11" s="5" customFormat="1" ht="12.75" outlineLevel="2">
      <c r="A1145" s="84">
        <v>422</v>
      </c>
      <c r="B1145" s="69" t="s">
        <v>884</v>
      </c>
      <c r="C1145" s="16">
        <v>8</v>
      </c>
      <c r="D1145" s="69" t="s">
        <v>486</v>
      </c>
      <c r="E1145" s="46"/>
      <c r="F1145" s="38"/>
      <c r="G1145" s="38"/>
      <c r="H1145" s="38"/>
      <c r="I1145" s="38"/>
      <c r="J1145" s="114">
        <f t="shared" si="52"/>
        <v>0</v>
      </c>
      <c r="K1145" s="50"/>
    </row>
    <row r="1146" spans="1:11" s="5" customFormat="1" ht="12.75" outlineLevel="2">
      <c r="A1146" s="88">
        <v>355</v>
      </c>
      <c r="B1146" s="29" t="s">
        <v>29</v>
      </c>
      <c r="C1146" s="16" t="s">
        <v>451</v>
      </c>
      <c r="D1146" s="29" t="s">
        <v>486</v>
      </c>
      <c r="E1146" s="45"/>
      <c r="F1146" s="38"/>
      <c r="G1146" s="38"/>
      <c r="H1146" s="38"/>
      <c r="I1146" s="38"/>
      <c r="J1146" s="114">
        <f t="shared" si="52"/>
        <v>0</v>
      </c>
      <c r="K1146" s="50"/>
    </row>
    <row r="1147" spans="1:11" s="5" customFormat="1" ht="12.75" outlineLevel="2">
      <c r="A1147" s="84">
        <v>428</v>
      </c>
      <c r="B1147" s="68" t="s">
        <v>473</v>
      </c>
      <c r="C1147" s="15">
        <v>8</v>
      </c>
      <c r="D1147" s="68" t="s">
        <v>486</v>
      </c>
      <c r="E1147" s="44"/>
      <c r="F1147" s="38"/>
      <c r="G1147" s="38"/>
      <c r="H1147" s="38"/>
      <c r="I1147" s="38"/>
      <c r="J1147" s="114">
        <f t="shared" si="52"/>
        <v>0</v>
      </c>
      <c r="K1147" s="50"/>
    </row>
    <row r="1148" spans="1:11" s="5" customFormat="1" ht="12.75" outlineLevel="2">
      <c r="A1148" s="88">
        <v>357</v>
      </c>
      <c r="B1148" s="29" t="s">
        <v>83</v>
      </c>
      <c r="C1148" s="16" t="s">
        <v>451</v>
      </c>
      <c r="D1148" s="29" t="s">
        <v>486</v>
      </c>
      <c r="E1148" s="45"/>
      <c r="F1148" s="38"/>
      <c r="G1148" s="38"/>
      <c r="H1148" s="38"/>
      <c r="I1148" s="38"/>
      <c r="J1148" s="114">
        <f t="shared" si="52"/>
        <v>0</v>
      </c>
      <c r="K1148" s="50"/>
    </row>
    <row r="1149" spans="1:11" s="5" customFormat="1" ht="12.75" outlineLevel="2">
      <c r="A1149" s="84">
        <v>433</v>
      </c>
      <c r="B1149" s="68" t="s">
        <v>346</v>
      </c>
      <c r="C1149" s="15">
        <v>8</v>
      </c>
      <c r="D1149" s="68" t="s">
        <v>486</v>
      </c>
      <c r="E1149" s="44"/>
      <c r="F1149" s="38"/>
      <c r="G1149" s="38"/>
      <c r="H1149" s="38"/>
      <c r="I1149" s="38"/>
      <c r="J1149" s="114">
        <f aca="true" t="shared" si="53" ref="J1149:J1181">SUM(F1149:I1149)</f>
        <v>0</v>
      </c>
      <c r="K1149" s="50"/>
    </row>
    <row r="1150" spans="1:11" s="5" customFormat="1" ht="12.75" outlineLevel="2">
      <c r="A1150" s="88">
        <v>371</v>
      </c>
      <c r="B1150" s="29" t="s">
        <v>95</v>
      </c>
      <c r="C1150" s="16" t="s">
        <v>451</v>
      </c>
      <c r="D1150" s="29" t="s">
        <v>168</v>
      </c>
      <c r="E1150" s="45"/>
      <c r="F1150" s="38"/>
      <c r="G1150" s="38"/>
      <c r="H1150" s="38"/>
      <c r="I1150" s="38"/>
      <c r="J1150" s="114">
        <f t="shared" si="53"/>
        <v>0</v>
      </c>
      <c r="K1150" s="50"/>
    </row>
    <row r="1151" spans="1:155" s="1" customFormat="1" ht="12.75" outlineLevel="2">
      <c r="A1151" s="85">
        <v>438</v>
      </c>
      <c r="B1151" s="69" t="s">
        <v>348</v>
      </c>
      <c r="C1151" s="19">
        <v>8</v>
      </c>
      <c r="D1151" s="69" t="s">
        <v>1413</v>
      </c>
      <c r="E1151" s="46"/>
      <c r="F1151" s="38"/>
      <c r="G1151" s="38"/>
      <c r="H1151" s="38"/>
      <c r="I1151" s="38"/>
      <c r="J1151" s="114">
        <f t="shared" si="53"/>
        <v>0</v>
      </c>
      <c r="K1151" s="50"/>
      <c r="L1151" s="2"/>
      <c r="N1151" s="2"/>
      <c r="P1151" s="2"/>
      <c r="R1151" s="2"/>
      <c r="T1151" s="2"/>
      <c r="V1151" s="2"/>
      <c r="X1151" s="2"/>
      <c r="Z1151" s="2"/>
      <c r="AB1151" s="2"/>
      <c r="AD1151" s="2"/>
      <c r="AF1151" s="2"/>
      <c r="AH1151" s="2"/>
      <c r="AJ1151" s="2"/>
      <c r="AL1151" s="2"/>
      <c r="AN1151" s="2"/>
      <c r="AP1151" s="2"/>
      <c r="AR1151" s="2"/>
      <c r="AT1151" s="2"/>
      <c r="AV1151" s="2"/>
      <c r="AX1151" s="2"/>
      <c r="AZ1151" s="2"/>
      <c r="BB1151" s="2"/>
      <c r="BD1151" s="2"/>
      <c r="BF1151" s="2"/>
      <c r="BH1151" s="2"/>
      <c r="BJ1151" s="2"/>
      <c r="BL1151" s="2"/>
      <c r="BN1151" s="2"/>
      <c r="BP1151" s="3"/>
      <c r="BR1151" s="3"/>
      <c r="BT1151" s="3"/>
      <c r="BV1151" s="3"/>
      <c r="BX1151" s="3"/>
      <c r="BZ1151" s="3"/>
      <c r="CB1151" s="3"/>
      <c r="CD1151" s="3"/>
      <c r="CF1151" s="3"/>
      <c r="CH1151" s="3"/>
      <c r="CJ1151" s="3"/>
      <c r="CL1151" s="3"/>
      <c r="CN1151" s="3"/>
      <c r="CP1151" s="3"/>
      <c r="CR1151" s="3"/>
      <c r="CT1151" s="3"/>
      <c r="CV1151" s="3"/>
      <c r="CX1151" s="3"/>
      <c r="CZ1151" s="3"/>
      <c r="DB1151" s="3"/>
      <c r="DD1151" s="3"/>
      <c r="DF1151" s="3"/>
      <c r="DH1151" s="3"/>
      <c r="DJ1151" s="3"/>
      <c r="DL1151" s="3"/>
      <c r="DN1151" s="3"/>
      <c r="DP1151" s="3"/>
      <c r="DR1151" s="3"/>
      <c r="DT1151" s="3"/>
      <c r="DV1151" s="3"/>
      <c r="DX1151" s="3"/>
      <c r="DZ1151" s="3"/>
      <c r="EB1151" s="3"/>
      <c r="ED1151" s="3"/>
      <c r="EF1151" s="3"/>
      <c r="EH1151" s="3"/>
      <c r="EJ1151" s="3"/>
      <c r="EL1151" s="3"/>
      <c r="EN1151" s="3"/>
      <c r="EP1151" s="3"/>
      <c r="ER1151" s="3"/>
      <c r="ET1151" s="3"/>
      <c r="EV1151" s="3"/>
      <c r="EX1151" s="3"/>
      <c r="EY1151" s="3"/>
    </row>
    <row r="1152" spans="1:155" s="1" customFormat="1" ht="12.75" outlineLevel="2">
      <c r="A1152" s="89">
        <v>360</v>
      </c>
      <c r="B1152" s="29" t="s">
        <v>86</v>
      </c>
      <c r="C1152" s="19" t="s">
        <v>870</v>
      </c>
      <c r="D1152" s="29" t="s">
        <v>486</v>
      </c>
      <c r="E1152" s="45"/>
      <c r="F1152" s="38"/>
      <c r="G1152" s="38"/>
      <c r="H1152" s="38"/>
      <c r="I1152" s="38"/>
      <c r="J1152" s="114">
        <f t="shared" si="53"/>
        <v>0</v>
      </c>
      <c r="K1152" s="50"/>
      <c r="L1152" s="2"/>
      <c r="N1152" s="2"/>
      <c r="P1152" s="2"/>
      <c r="R1152" s="2"/>
      <c r="T1152" s="2"/>
      <c r="V1152" s="2"/>
      <c r="X1152" s="2"/>
      <c r="Z1152" s="2"/>
      <c r="AB1152" s="2"/>
      <c r="AD1152" s="2"/>
      <c r="AF1152" s="2"/>
      <c r="AH1152" s="2"/>
      <c r="AJ1152" s="2"/>
      <c r="AL1152" s="2"/>
      <c r="AN1152" s="2"/>
      <c r="AP1152" s="2"/>
      <c r="AR1152" s="2"/>
      <c r="AT1152" s="2"/>
      <c r="AV1152" s="2"/>
      <c r="AX1152" s="2"/>
      <c r="AZ1152" s="2"/>
      <c r="BB1152" s="2"/>
      <c r="BD1152" s="2"/>
      <c r="BF1152" s="2"/>
      <c r="BH1152" s="2"/>
      <c r="BJ1152" s="2"/>
      <c r="BL1152" s="2"/>
      <c r="BN1152" s="2"/>
      <c r="BP1152" s="3"/>
      <c r="BR1152" s="3"/>
      <c r="BT1152" s="3"/>
      <c r="BV1152" s="3"/>
      <c r="BX1152" s="3"/>
      <c r="BZ1152" s="3"/>
      <c r="CB1152" s="3"/>
      <c r="CD1152" s="3"/>
      <c r="CF1152" s="3"/>
      <c r="CH1152" s="3"/>
      <c r="CJ1152" s="3"/>
      <c r="CL1152" s="3"/>
      <c r="CN1152" s="3"/>
      <c r="CP1152" s="3"/>
      <c r="CR1152" s="3"/>
      <c r="CT1152" s="3"/>
      <c r="CV1152" s="3"/>
      <c r="CX1152" s="3"/>
      <c r="CZ1152" s="3"/>
      <c r="DB1152" s="3"/>
      <c r="DD1152" s="3"/>
      <c r="DF1152" s="3"/>
      <c r="DH1152" s="3"/>
      <c r="DJ1152" s="3"/>
      <c r="DL1152" s="3"/>
      <c r="DN1152" s="3"/>
      <c r="DP1152" s="3"/>
      <c r="DR1152" s="3"/>
      <c r="DT1152" s="3"/>
      <c r="DV1152" s="3"/>
      <c r="DX1152" s="3"/>
      <c r="DZ1152" s="3"/>
      <c r="EB1152" s="3"/>
      <c r="ED1152" s="3"/>
      <c r="EF1152" s="3"/>
      <c r="EH1152" s="3"/>
      <c r="EJ1152" s="3"/>
      <c r="EL1152" s="3"/>
      <c r="EN1152" s="3"/>
      <c r="EP1152" s="3"/>
      <c r="ER1152" s="3"/>
      <c r="ET1152" s="3"/>
      <c r="EV1152" s="3"/>
      <c r="EX1152" s="3"/>
      <c r="EY1152" s="3"/>
    </row>
    <row r="1153" spans="1:155" s="1" customFormat="1" ht="12.75" outlineLevel="2">
      <c r="A1153" s="89">
        <v>364</v>
      </c>
      <c r="B1153" s="29" t="s">
        <v>89</v>
      </c>
      <c r="C1153" s="19" t="s">
        <v>451</v>
      </c>
      <c r="D1153" s="29" t="s">
        <v>293</v>
      </c>
      <c r="E1153" s="45"/>
      <c r="F1153" s="38"/>
      <c r="G1153" s="38"/>
      <c r="H1153" s="38"/>
      <c r="I1153" s="38"/>
      <c r="J1153" s="114">
        <f t="shared" si="53"/>
        <v>0</v>
      </c>
      <c r="K1153" s="50"/>
      <c r="L1153" s="2"/>
      <c r="N1153" s="2"/>
      <c r="P1153" s="2"/>
      <c r="R1153" s="2"/>
      <c r="T1153" s="2"/>
      <c r="V1153" s="2"/>
      <c r="X1153" s="2"/>
      <c r="Z1153" s="2"/>
      <c r="AB1153" s="2"/>
      <c r="AD1153" s="2"/>
      <c r="AF1153" s="2"/>
      <c r="AH1153" s="2"/>
      <c r="AJ1153" s="2"/>
      <c r="AL1153" s="2"/>
      <c r="AN1153" s="2"/>
      <c r="AP1153" s="2"/>
      <c r="AR1153" s="2"/>
      <c r="AT1153" s="2"/>
      <c r="AV1153" s="2"/>
      <c r="AX1153" s="2"/>
      <c r="AZ1153" s="2"/>
      <c r="BB1153" s="2"/>
      <c r="BD1153" s="2"/>
      <c r="BF1153" s="2"/>
      <c r="BH1153" s="2"/>
      <c r="BJ1153" s="2"/>
      <c r="BL1153" s="2"/>
      <c r="BN1153" s="2"/>
      <c r="BP1153" s="3"/>
      <c r="BR1153" s="3"/>
      <c r="BT1153" s="3"/>
      <c r="BV1153" s="3"/>
      <c r="BX1153" s="3"/>
      <c r="BZ1153" s="3"/>
      <c r="CB1153" s="3"/>
      <c r="CD1153" s="3"/>
      <c r="CF1153" s="3"/>
      <c r="CH1153" s="3"/>
      <c r="CJ1153" s="3"/>
      <c r="CL1153" s="3"/>
      <c r="CN1153" s="3"/>
      <c r="CP1153" s="3"/>
      <c r="CR1153" s="3"/>
      <c r="CT1153" s="3"/>
      <c r="CV1153" s="3"/>
      <c r="CX1153" s="3"/>
      <c r="CZ1153" s="3"/>
      <c r="DB1153" s="3"/>
      <c r="DD1153" s="3"/>
      <c r="DF1153" s="3"/>
      <c r="DH1153" s="3"/>
      <c r="DJ1153" s="3"/>
      <c r="DL1153" s="3"/>
      <c r="DN1153" s="3"/>
      <c r="DP1153" s="3"/>
      <c r="DR1153" s="3"/>
      <c r="DT1153" s="3"/>
      <c r="DV1153" s="3"/>
      <c r="DX1153" s="3"/>
      <c r="DZ1153" s="3"/>
      <c r="EB1153" s="3"/>
      <c r="ED1153" s="3"/>
      <c r="EF1153" s="3"/>
      <c r="EH1153" s="3"/>
      <c r="EJ1153" s="3"/>
      <c r="EL1153" s="3"/>
      <c r="EN1153" s="3"/>
      <c r="EP1153" s="3"/>
      <c r="ER1153" s="3"/>
      <c r="ET1153" s="3"/>
      <c r="EV1153" s="3"/>
      <c r="EX1153" s="3"/>
      <c r="EY1153" s="3"/>
    </row>
    <row r="1154" spans="1:155" s="4" customFormat="1" ht="12.75" outlineLevel="2">
      <c r="A1154" s="97">
        <v>65</v>
      </c>
      <c r="B1154" s="78" t="s">
        <v>473</v>
      </c>
      <c r="C1154" s="26">
        <v>8</v>
      </c>
      <c r="D1154" s="70" t="s">
        <v>486</v>
      </c>
      <c r="E1154" s="47"/>
      <c r="F1154" s="38"/>
      <c r="G1154" s="38"/>
      <c r="H1154" s="38"/>
      <c r="I1154" s="38"/>
      <c r="J1154" s="114">
        <f t="shared" si="53"/>
        <v>0</v>
      </c>
      <c r="K1154" s="50"/>
      <c r="L1154" s="2"/>
      <c r="N1154" s="2"/>
      <c r="O1154" s="1"/>
      <c r="P1154" s="2"/>
      <c r="R1154" s="2"/>
      <c r="T1154" s="2"/>
      <c r="V1154" s="2"/>
      <c r="X1154" s="2"/>
      <c r="Z1154" s="2"/>
      <c r="AB1154" s="2"/>
      <c r="AD1154" s="2"/>
      <c r="AF1154" s="2"/>
      <c r="AH1154" s="2"/>
      <c r="AJ1154" s="2"/>
      <c r="AL1154" s="2"/>
      <c r="AN1154" s="2"/>
      <c r="AP1154" s="2"/>
      <c r="AQ1154" s="1"/>
      <c r="AR1154" s="2"/>
      <c r="AT1154" s="2"/>
      <c r="AV1154" s="2"/>
      <c r="AX1154" s="2"/>
      <c r="AZ1154" s="2"/>
      <c r="BB1154" s="2"/>
      <c r="BD1154" s="2"/>
      <c r="BF1154" s="2"/>
      <c r="BH1154" s="2"/>
      <c r="BJ1154" s="2"/>
      <c r="BL1154" s="2"/>
      <c r="BN1154" s="2"/>
      <c r="BP1154" s="3"/>
      <c r="BR1154" s="3"/>
      <c r="BT1154" s="3"/>
      <c r="BV1154" s="3"/>
      <c r="BX1154" s="3"/>
      <c r="BZ1154" s="3"/>
      <c r="CB1154" s="3"/>
      <c r="CD1154" s="3"/>
      <c r="CF1154" s="3"/>
      <c r="CH1154" s="3"/>
      <c r="CJ1154" s="3"/>
      <c r="CL1154" s="3"/>
      <c r="CN1154" s="3"/>
      <c r="CP1154" s="3"/>
      <c r="CR1154" s="3"/>
      <c r="CT1154" s="3"/>
      <c r="CV1154" s="3"/>
      <c r="CX1154" s="3"/>
      <c r="CZ1154" s="3"/>
      <c r="DB1154" s="3"/>
      <c r="DD1154" s="3"/>
      <c r="DF1154" s="3"/>
      <c r="DH1154" s="3"/>
      <c r="DJ1154" s="3"/>
      <c r="DL1154" s="3"/>
      <c r="DN1154" s="3"/>
      <c r="DP1154" s="3"/>
      <c r="DR1154" s="3"/>
      <c r="DT1154" s="3"/>
      <c r="DV1154" s="3"/>
      <c r="DX1154" s="3"/>
      <c r="DZ1154" s="3"/>
      <c r="EB1154" s="3"/>
      <c r="ED1154" s="3"/>
      <c r="EF1154" s="3"/>
      <c r="EH1154" s="3"/>
      <c r="EJ1154" s="3"/>
      <c r="EL1154" s="3"/>
      <c r="EN1154" s="3"/>
      <c r="EP1154" s="3"/>
      <c r="ER1154" s="3"/>
      <c r="ET1154" s="3"/>
      <c r="EV1154" s="3"/>
      <c r="EX1154" s="3"/>
      <c r="EY1154" s="3"/>
    </row>
    <row r="1155" spans="1:155" s="1" customFormat="1" ht="22.5" outlineLevel="2">
      <c r="A1155" s="87">
        <v>60</v>
      </c>
      <c r="B1155" s="70" t="s">
        <v>1519</v>
      </c>
      <c r="C1155" s="24">
        <v>8</v>
      </c>
      <c r="D1155" s="70" t="s">
        <v>1053</v>
      </c>
      <c r="E1155" s="47"/>
      <c r="F1155" s="38"/>
      <c r="G1155" s="38"/>
      <c r="H1155" s="38"/>
      <c r="I1155" s="38"/>
      <c r="J1155" s="114">
        <f t="shared" si="53"/>
        <v>0</v>
      </c>
      <c r="K1155" s="50"/>
      <c r="L1155" s="2"/>
      <c r="N1155" s="2"/>
      <c r="O1155" s="4"/>
      <c r="P1155" s="2"/>
      <c r="R1155" s="2"/>
      <c r="T1155" s="2"/>
      <c r="V1155" s="2"/>
      <c r="X1155" s="2"/>
      <c r="Z1155" s="2"/>
      <c r="AB1155" s="2"/>
      <c r="AD1155" s="2"/>
      <c r="AF1155" s="2"/>
      <c r="AH1155" s="2"/>
      <c r="AJ1155" s="2"/>
      <c r="AL1155" s="2"/>
      <c r="AN1155" s="2"/>
      <c r="AP1155" s="2"/>
      <c r="AR1155" s="2"/>
      <c r="AT1155" s="2"/>
      <c r="AV1155" s="2"/>
      <c r="AX1155" s="2"/>
      <c r="AZ1155" s="2"/>
      <c r="BB1155" s="2"/>
      <c r="BD1155" s="2"/>
      <c r="BF1155" s="2"/>
      <c r="BH1155" s="2"/>
      <c r="BJ1155" s="2"/>
      <c r="BL1155" s="2"/>
      <c r="BN1155" s="2"/>
      <c r="BP1155" s="3"/>
      <c r="BR1155" s="3"/>
      <c r="BT1155" s="3"/>
      <c r="BV1155" s="3"/>
      <c r="BX1155" s="3"/>
      <c r="BZ1155" s="3"/>
      <c r="CB1155" s="3"/>
      <c r="CD1155" s="3"/>
      <c r="CF1155" s="3"/>
      <c r="CH1155" s="3"/>
      <c r="CJ1155" s="3"/>
      <c r="CL1155" s="3"/>
      <c r="CN1155" s="3"/>
      <c r="CP1155" s="3"/>
      <c r="CR1155" s="3"/>
      <c r="CT1155" s="3"/>
      <c r="CV1155" s="3"/>
      <c r="CX1155" s="3"/>
      <c r="CZ1155" s="3"/>
      <c r="DB1155" s="3"/>
      <c r="DD1155" s="3"/>
      <c r="DF1155" s="3"/>
      <c r="DH1155" s="3"/>
      <c r="DJ1155" s="3"/>
      <c r="DL1155" s="3"/>
      <c r="DN1155" s="3"/>
      <c r="DP1155" s="3"/>
      <c r="DR1155" s="3"/>
      <c r="DT1155" s="3"/>
      <c r="DV1155" s="3"/>
      <c r="DX1155" s="3"/>
      <c r="DZ1155" s="3"/>
      <c r="EB1155" s="3"/>
      <c r="ED1155" s="3"/>
      <c r="EF1155" s="3"/>
      <c r="EH1155" s="3"/>
      <c r="EJ1155" s="3"/>
      <c r="EL1155" s="3"/>
      <c r="EN1155" s="3"/>
      <c r="EP1155" s="3"/>
      <c r="ER1155" s="3"/>
      <c r="ET1155" s="3"/>
      <c r="EV1155" s="3"/>
      <c r="EX1155" s="3"/>
      <c r="EY1155" s="3"/>
    </row>
    <row r="1156" spans="1:155" s="4" customFormat="1" ht="12.75" outlineLevel="2">
      <c r="A1156" s="87">
        <v>68</v>
      </c>
      <c r="B1156" s="70" t="s">
        <v>517</v>
      </c>
      <c r="C1156" s="24">
        <v>8</v>
      </c>
      <c r="D1156" s="70" t="s">
        <v>1053</v>
      </c>
      <c r="E1156" s="47"/>
      <c r="F1156" s="38"/>
      <c r="G1156" s="38"/>
      <c r="H1156" s="38"/>
      <c r="I1156" s="38"/>
      <c r="J1156" s="114">
        <f t="shared" si="53"/>
        <v>0</v>
      </c>
      <c r="K1156" s="50"/>
      <c r="L1156" s="2"/>
      <c r="N1156" s="2"/>
      <c r="O1156" s="1"/>
      <c r="P1156" s="2"/>
      <c r="R1156" s="2"/>
      <c r="T1156" s="2"/>
      <c r="V1156" s="2"/>
      <c r="X1156" s="2"/>
      <c r="Z1156" s="2"/>
      <c r="AB1156" s="2"/>
      <c r="AD1156" s="2"/>
      <c r="AF1156" s="2"/>
      <c r="AH1156" s="2"/>
      <c r="AJ1156" s="2"/>
      <c r="AL1156" s="2"/>
      <c r="AN1156" s="2"/>
      <c r="AP1156" s="2"/>
      <c r="AQ1156" s="1"/>
      <c r="AR1156" s="2"/>
      <c r="AT1156" s="2"/>
      <c r="AV1156" s="2"/>
      <c r="AX1156" s="2"/>
      <c r="AZ1156" s="2"/>
      <c r="BB1156" s="2"/>
      <c r="BD1156" s="2"/>
      <c r="BF1156" s="2"/>
      <c r="BH1156" s="2"/>
      <c r="BJ1156" s="2"/>
      <c r="BL1156" s="2"/>
      <c r="BN1156" s="2"/>
      <c r="BP1156" s="3"/>
      <c r="BR1156" s="3"/>
      <c r="BT1156" s="3"/>
      <c r="BV1156" s="3"/>
      <c r="BX1156" s="3"/>
      <c r="BZ1156" s="3"/>
      <c r="CB1156" s="3"/>
      <c r="CD1156" s="3"/>
      <c r="CF1156" s="3"/>
      <c r="CH1156" s="3"/>
      <c r="CJ1156" s="3"/>
      <c r="CL1156" s="3"/>
      <c r="CN1156" s="3"/>
      <c r="CP1156" s="3"/>
      <c r="CR1156" s="3"/>
      <c r="CT1156" s="3"/>
      <c r="CV1156" s="3"/>
      <c r="CX1156" s="3"/>
      <c r="CZ1156" s="3"/>
      <c r="DB1156" s="3"/>
      <c r="DD1156" s="3"/>
      <c r="DF1156" s="3"/>
      <c r="DH1156" s="3"/>
      <c r="DJ1156" s="3"/>
      <c r="DL1156" s="3"/>
      <c r="DN1156" s="3"/>
      <c r="DP1156" s="3"/>
      <c r="DR1156" s="3"/>
      <c r="DT1156" s="3"/>
      <c r="DV1156" s="3"/>
      <c r="DX1156" s="3"/>
      <c r="DZ1156" s="3"/>
      <c r="EB1156" s="3"/>
      <c r="ED1156" s="3"/>
      <c r="EF1156" s="3"/>
      <c r="EH1156" s="3"/>
      <c r="EJ1156" s="3"/>
      <c r="EL1156" s="3"/>
      <c r="EN1156" s="3"/>
      <c r="EP1156" s="3"/>
      <c r="ER1156" s="3"/>
      <c r="ET1156" s="3"/>
      <c r="EV1156" s="3"/>
      <c r="EX1156" s="3"/>
      <c r="EY1156" s="3"/>
    </row>
    <row r="1157" spans="1:155" s="4" customFormat="1" ht="12.75" outlineLevel="2">
      <c r="A1157" s="87">
        <v>64</v>
      </c>
      <c r="B1157" s="71" t="s">
        <v>1523</v>
      </c>
      <c r="C1157" s="21" t="str">
        <f>"8-9"</f>
        <v>8-9</v>
      </c>
      <c r="D1157" s="71" t="s">
        <v>486</v>
      </c>
      <c r="E1157" s="48"/>
      <c r="F1157" s="38"/>
      <c r="G1157" s="38"/>
      <c r="H1157" s="38"/>
      <c r="I1157" s="38"/>
      <c r="J1157" s="114">
        <f t="shared" si="53"/>
        <v>0</v>
      </c>
      <c r="K1157" s="50"/>
      <c r="L1157" s="2"/>
      <c r="N1157" s="2"/>
      <c r="O1157" s="1"/>
      <c r="P1157" s="2"/>
      <c r="R1157" s="2"/>
      <c r="T1157" s="2"/>
      <c r="V1157" s="2"/>
      <c r="X1157" s="2"/>
      <c r="Z1157" s="2"/>
      <c r="AB1157" s="2"/>
      <c r="AD1157" s="2"/>
      <c r="AF1157" s="2"/>
      <c r="AH1157" s="2"/>
      <c r="AJ1157" s="2"/>
      <c r="AL1157" s="2"/>
      <c r="AN1157" s="2"/>
      <c r="AP1157" s="2"/>
      <c r="AQ1157" s="1"/>
      <c r="AR1157" s="2"/>
      <c r="AT1157" s="2"/>
      <c r="AV1157" s="2"/>
      <c r="AX1157" s="2"/>
      <c r="AZ1157" s="2"/>
      <c r="BB1157" s="2"/>
      <c r="BD1157" s="2"/>
      <c r="BF1157" s="2"/>
      <c r="BH1157" s="2"/>
      <c r="BJ1157" s="2"/>
      <c r="BL1157" s="2"/>
      <c r="BN1157" s="2"/>
      <c r="BP1157" s="3"/>
      <c r="BR1157" s="3"/>
      <c r="BT1157" s="3"/>
      <c r="BV1157" s="3"/>
      <c r="BX1157" s="3"/>
      <c r="BZ1157" s="3"/>
      <c r="CB1157" s="3"/>
      <c r="CD1157" s="3"/>
      <c r="CF1157" s="3"/>
      <c r="CH1157" s="3"/>
      <c r="CJ1157" s="3"/>
      <c r="CL1157" s="3"/>
      <c r="CN1157" s="3"/>
      <c r="CP1157" s="3"/>
      <c r="CR1157" s="3"/>
      <c r="CT1157" s="3"/>
      <c r="CV1157" s="3"/>
      <c r="CX1157" s="3"/>
      <c r="CZ1157" s="3"/>
      <c r="DB1157" s="3"/>
      <c r="DD1157" s="3"/>
      <c r="DF1157" s="3"/>
      <c r="DH1157" s="3"/>
      <c r="DJ1157" s="3"/>
      <c r="DL1157" s="3"/>
      <c r="DN1157" s="3"/>
      <c r="DP1157" s="3"/>
      <c r="DR1157" s="3"/>
      <c r="DT1157" s="3"/>
      <c r="DV1157" s="3"/>
      <c r="DX1157" s="3"/>
      <c r="DZ1157" s="3"/>
      <c r="EB1157" s="3"/>
      <c r="ED1157" s="3"/>
      <c r="EF1157" s="3"/>
      <c r="EH1157" s="3"/>
      <c r="EJ1157" s="3"/>
      <c r="EL1157" s="3"/>
      <c r="EN1157" s="3"/>
      <c r="EP1157" s="3"/>
      <c r="ER1157" s="3"/>
      <c r="ET1157" s="3"/>
      <c r="EV1157" s="3"/>
      <c r="EX1157" s="3"/>
      <c r="EY1157" s="3"/>
    </row>
    <row r="1158" spans="1:11" s="6" customFormat="1" ht="12.75">
      <c r="A1158" s="133" t="s">
        <v>208</v>
      </c>
      <c r="B1158" s="133"/>
      <c r="C1158" s="133"/>
      <c r="D1158" s="133"/>
      <c r="E1158" s="108"/>
      <c r="F1158" s="109">
        <f>SUM(F1159:F1180)</f>
        <v>0</v>
      </c>
      <c r="G1158" s="109">
        <f>SUM(G1159:G1180)</f>
        <v>14</v>
      </c>
      <c r="H1158" s="109">
        <f>SUM(H1159:H1180)</f>
        <v>0</v>
      </c>
      <c r="I1158" s="109">
        <f>SUM(I1159:I1180)</f>
        <v>0</v>
      </c>
      <c r="J1158" s="117">
        <f t="shared" si="53"/>
        <v>14</v>
      </c>
      <c r="K1158" s="111">
        <f>IF(J1158&gt;E1126,0,E1126-J1158)</f>
        <v>10</v>
      </c>
    </row>
    <row r="1159" spans="1:11" s="5" customFormat="1" ht="12.75" outlineLevel="2">
      <c r="A1159" s="84">
        <v>448</v>
      </c>
      <c r="B1159" s="69" t="s">
        <v>355</v>
      </c>
      <c r="C1159" s="16">
        <v>8</v>
      </c>
      <c r="D1159" s="69" t="s">
        <v>486</v>
      </c>
      <c r="E1159" s="46"/>
      <c r="F1159" s="38"/>
      <c r="G1159" s="38"/>
      <c r="H1159" s="38"/>
      <c r="I1159" s="38"/>
      <c r="J1159" s="114">
        <f t="shared" si="53"/>
        <v>0</v>
      </c>
      <c r="K1159" s="50"/>
    </row>
    <row r="1160" spans="1:11" s="5" customFormat="1" ht="12.75" outlineLevel="2">
      <c r="A1160" s="84">
        <v>462</v>
      </c>
      <c r="B1160" s="69" t="s">
        <v>355</v>
      </c>
      <c r="C1160" s="16">
        <v>8</v>
      </c>
      <c r="D1160" s="69" t="s">
        <v>168</v>
      </c>
      <c r="E1160" s="46"/>
      <c r="F1160" s="38"/>
      <c r="G1160" s="38"/>
      <c r="H1160" s="38"/>
      <c r="I1160" s="38"/>
      <c r="J1160" s="114">
        <f t="shared" si="53"/>
        <v>0</v>
      </c>
      <c r="K1160" s="50"/>
    </row>
    <row r="1161" spans="1:11" s="5" customFormat="1" ht="12.75" outlineLevel="2">
      <c r="A1161" s="88">
        <v>389</v>
      </c>
      <c r="B1161" s="29" t="s">
        <v>107</v>
      </c>
      <c r="C1161" s="16" t="s">
        <v>451</v>
      </c>
      <c r="D1161" s="29" t="s">
        <v>486</v>
      </c>
      <c r="E1161" s="45"/>
      <c r="F1161" s="38"/>
      <c r="G1161" s="38"/>
      <c r="H1161" s="38"/>
      <c r="I1161" s="38"/>
      <c r="J1161" s="114">
        <f t="shared" si="53"/>
        <v>0</v>
      </c>
      <c r="K1161" s="50"/>
    </row>
    <row r="1162" spans="1:11" s="5" customFormat="1" ht="12.75" outlineLevel="2">
      <c r="A1162" s="88">
        <v>448</v>
      </c>
      <c r="B1162" s="29" t="s">
        <v>1603</v>
      </c>
      <c r="C1162" s="16" t="s">
        <v>451</v>
      </c>
      <c r="D1162" s="29" t="s">
        <v>168</v>
      </c>
      <c r="E1162" s="45"/>
      <c r="F1162" s="38"/>
      <c r="G1162" s="38"/>
      <c r="H1162" s="38"/>
      <c r="I1162" s="38"/>
      <c r="J1162" s="114">
        <f t="shared" si="53"/>
        <v>0</v>
      </c>
      <c r="K1162" s="50"/>
    </row>
    <row r="1163" spans="1:11" s="5" customFormat="1" ht="12.75" outlineLevel="2">
      <c r="A1163" s="84">
        <v>452</v>
      </c>
      <c r="B1163" s="69" t="s">
        <v>1680</v>
      </c>
      <c r="C1163" s="16">
        <v>8</v>
      </c>
      <c r="D1163" s="69" t="s">
        <v>1678</v>
      </c>
      <c r="E1163" s="46"/>
      <c r="F1163" s="38"/>
      <c r="G1163" s="38"/>
      <c r="H1163" s="38"/>
      <c r="I1163" s="38"/>
      <c r="J1163" s="114">
        <f t="shared" si="53"/>
        <v>0</v>
      </c>
      <c r="K1163" s="50"/>
    </row>
    <row r="1164" spans="1:11" s="5" customFormat="1" ht="12.75" outlineLevel="2">
      <c r="A1164" s="84">
        <v>496</v>
      </c>
      <c r="B1164" s="69" t="s">
        <v>378</v>
      </c>
      <c r="C1164" s="16">
        <v>8</v>
      </c>
      <c r="D1164" s="69" t="s">
        <v>168</v>
      </c>
      <c r="E1164" s="46"/>
      <c r="F1164" s="38"/>
      <c r="G1164" s="38"/>
      <c r="H1164" s="38"/>
      <c r="I1164" s="38"/>
      <c r="J1164" s="114">
        <f t="shared" si="53"/>
        <v>0</v>
      </c>
      <c r="K1164" s="50"/>
    </row>
    <row r="1165" spans="1:11" s="5" customFormat="1" ht="12.75" outlineLevel="2">
      <c r="A1165" s="88">
        <v>381</v>
      </c>
      <c r="B1165" s="29" t="s">
        <v>101</v>
      </c>
      <c r="C1165" s="16" t="s">
        <v>451</v>
      </c>
      <c r="D1165" s="29" t="s">
        <v>1732</v>
      </c>
      <c r="E1165" s="45"/>
      <c r="F1165" s="38"/>
      <c r="G1165" s="38"/>
      <c r="H1165" s="38"/>
      <c r="I1165" s="38"/>
      <c r="J1165" s="114">
        <f t="shared" si="53"/>
        <v>0</v>
      </c>
      <c r="K1165" s="50"/>
    </row>
    <row r="1166" spans="1:11" s="5" customFormat="1" ht="12.75" outlineLevel="2">
      <c r="A1166" s="84">
        <v>457</v>
      </c>
      <c r="B1166" s="68" t="s">
        <v>358</v>
      </c>
      <c r="C1166" s="15">
        <v>8</v>
      </c>
      <c r="D1166" s="68" t="s">
        <v>168</v>
      </c>
      <c r="E1166" s="44"/>
      <c r="F1166" s="38"/>
      <c r="G1166" s="38"/>
      <c r="H1166" s="38"/>
      <c r="I1166" s="38"/>
      <c r="J1166" s="114">
        <f t="shared" si="53"/>
        <v>0</v>
      </c>
      <c r="K1166" s="50"/>
    </row>
    <row r="1167" spans="1:11" s="5" customFormat="1" ht="12.75" outlineLevel="2">
      <c r="A1167" s="84">
        <v>501</v>
      </c>
      <c r="B1167" s="69" t="s">
        <v>381</v>
      </c>
      <c r="C1167" s="16">
        <v>8</v>
      </c>
      <c r="D1167" s="69" t="s">
        <v>168</v>
      </c>
      <c r="E1167" s="46"/>
      <c r="F1167" s="38"/>
      <c r="G1167" s="38"/>
      <c r="H1167" s="38"/>
      <c r="I1167" s="38"/>
      <c r="J1167" s="114">
        <f t="shared" si="53"/>
        <v>0</v>
      </c>
      <c r="K1167" s="50"/>
    </row>
    <row r="1168" spans="1:11" s="5" customFormat="1" ht="12.75" outlineLevel="2">
      <c r="A1168" s="84">
        <v>510</v>
      </c>
      <c r="B1168" s="69" t="s">
        <v>385</v>
      </c>
      <c r="C1168" s="16">
        <v>8</v>
      </c>
      <c r="D1168" s="69" t="s">
        <v>168</v>
      </c>
      <c r="E1168" s="46"/>
      <c r="F1168" s="38"/>
      <c r="G1168" s="38"/>
      <c r="H1168" s="38"/>
      <c r="I1168" s="38"/>
      <c r="J1168" s="114">
        <f t="shared" si="53"/>
        <v>0</v>
      </c>
      <c r="K1168" s="50"/>
    </row>
    <row r="1169" spans="1:11" s="5" customFormat="1" ht="12.75" outlineLevel="2">
      <c r="A1169" s="84">
        <v>468</v>
      </c>
      <c r="B1169" s="69" t="s">
        <v>362</v>
      </c>
      <c r="C1169" s="16">
        <v>8</v>
      </c>
      <c r="D1169" s="69" t="s">
        <v>1678</v>
      </c>
      <c r="E1169" s="46"/>
      <c r="F1169" s="38"/>
      <c r="G1169" s="38"/>
      <c r="H1169" s="38"/>
      <c r="I1169" s="38"/>
      <c r="J1169" s="114">
        <f t="shared" si="53"/>
        <v>0</v>
      </c>
      <c r="K1169" s="50"/>
    </row>
    <row r="1170" spans="1:11" s="5" customFormat="1" ht="12.75" outlineLevel="2">
      <c r="A1170" s="88">
        <v>435</v>
      </c>
      <c r="B1170" s="29" t="s">
        <v>1597</v>
      </c>
      <c r="C1170" s="16" t="s">
        <v>451</v>
      </c>
      <c r="D1170" s="29" t="s">
        <v>203</v>
      </c>
      <c r="E1170" s="45"/>
      <c r="F1170" s="38"/>
      <c r="G1170" s="38"/>
      <c r="H1170" s="38"/>
      <c r="I1170" s="38"/>
      <c r="J1170" s="114">
        <f t="shared" si="53"/>
        <v>0</v>
      </c>
      <c r="K1170" s="50"/>
    </row>
    <row r="1171" spans="1:11" s="5" customFormat="1" ht="12.75" outlineLevel="2">
      <c r="A1171" s="84">
        <v>474</v>
      </c>
      <c r="B1171" s="69" t="s">
        <v>366</v>
      </c>
      <c r="C1171" s="16">
        <v>8</v>
      </c>
      <c r="D1171" s="69" t="s">
        <v>1678</v>
      </c>
      <c r="E1171" s="46"/>
      <c r="F1171" s="38"/>
      <c r="G1171" s="38">
        <v>14</v>
      </c>
      <c r="H1171" s="38"/>
      <c r="I1171" s="38"/>
      <c r="J1171" s="114">
        <f t="shared" si="53"/>
        <v>14</v>
      </c>
      <c r="K1171" s="50"/>
    </row>
    <row r="1172" spans="1:11" s="5" customFormat="1" ht="12.75" outlineLevel="2">
      <c r="A1172" s="84">
        <v>490</v>
      </c>
      <c r="B1172" s="69" t="s">
        <v>373</v>
      </c>
      <c r="C1172" s="16">
        <v>8</v>
      </c>
      <c r="D1172" s="69" t="s">
        <v>168</v>
      </c>
      <c r="E1172" s="46"/>
      <c r="F1172" s="38"/>
      <c r="G1172" s="38"/>
      <c r="H1172" s="38"/>
      <c r="I1172" s="38"/>
      <c r="J1172" s="114">
        <f t="shared" si="53"/>
        <v>0</v>
      </c>
      <c r="K1172" s="50"/>
    </row>
    <row r="1173" spans="1:11" s="5" customFormat="1" ht="12.75" outlineLevel="2">
      <c r="A1173" s="84">
        <v>480</v>
      </c>
      <c r="B1173" s="69" t="s">
        <v>368</v>
      </c>
      <c r="C1173" s="16">
        <v>8</v>
      </c>
      <c r="D1173" s="69" t="s">
        <v>168</v>
      </c>
      <c r="E1173" s="46"/>
      <c r="F1173" s="38"/>
      <c r="G1173" s="38"/>
      <c r="H1173" s="38"/>
      <c r="I1173" s="38"/>
      <c r="J1173" s="114">
        <f t="shared" si="53"/>
        <v>0</v>
      </c>
      <c r="K1173" s="50"/>
    </row>
    <row r="1174" spans="1:11" s="5" customFormat="1" ht="12.75" outlineLevel="2">
      <c r="A1174" s="84">
        <v>485</v>
      </c>
      <c r="B1174" s="68" t="s">
        <v>369</v>
      </c>
      <c r="C1174" s="15">
        <v>8</v>
      </c>
      <c r="D1174" s="68" t="s">
        <v>486</v>
      </c>
      <c r="E1174" s="44"/>
      <c r="F1174" s="38"/>
      <c r="G1174" s="38"/>
      <c r="H1174" s="38"/>
      <c r="I1174" s="38"/>
      <c r="J1174" s="114">
        <f t="shared" si="53"/>
        <v>0</v>
      </c>
      <c r="K1174" s="50"/>
    </row>
    <row r="1175" spans="1:155" s="1" customFormat="1" ht="12.75" outlineLevel="2">
      <c r="A1175" s="93" t="s">
        <v>1156</v>
      </c>
      <c r="B1175" s="70" t="s">
        <v>1234</v>
      </c>
      <c r="C1175" s="24">
        <v>8</v>
      </c>
      <c r="D1175" s="70" t="s">
        <v>486</v>
      </c>
      <c r="E1175" s="47"/>
      <c r="F1175" s="38"/>
      <c r="G1175" s="38"/>
      <c r="H1175" s="38"/>
      <c r="I1175" s="38"/>
      <c r="J1175" s="114">
        <f t="shared" si="53"/>
        <v>0</v>
      </c>
      <c r="K1175" s="50"/>
      <c r="L1175" s="2"/>
      <c r="N1175" s="2"/>
      <c r="P1175" s="2"/>
      <c r="R1175" s="2"/>
      <c r="T1175" s="2"/>
      <c r="V1175" s="2"/>
      <c r="X1175" s="2"/>
      <c r="Z1175" s="2"/>
      <c r="AB1175" s="2"/>
      <c r="AD1175" s="2"/>
      <c r="AF1175" s="2"/>
      <c r="AH1175" s="2"/>
      <c r="AJ1175" s="2"/>
      <c r="AL1175" s="2"/>
      <c r="AN1175" s="2"/>
      <c r="AP1175" s="2"/>
      <c r="AR1175" s="2"/>
      <c r="AT1175" s="2"/>
      <c r="AV1175" s="2"/>
      <c r="AX1175" s="2"/>
      <c r="AZ1175" s="2"/>
      <c r="BB1175" s="2"/>
      <c r="BD1175" s="2"/>
      <c r="BF1175" s="2"/>
      <c r="BH1175" s="2"/>
      <c r="BJ1175" s="2"/>
      <c r="BL1175" s="2"/>
      <c r="BN1175" s="2"/>
      <c r="BP1175" s="3"/>
      <c r="BR1175" s="3"/>
      <c r="BT1175" s="3"/>
      <c r="BV1175" s="3"/>
      <c r="BX1175" s="3"/>
      <c r="BZ1175" s="3"/>
      <c r="CB1175" s="3"/>
      <c r="CD1175" s="3"/>
      <c r="CF1175" s="3"/>
      <c r="CH1175" s="3"/>
      <c r="CJ1175" s="3"/>
      <c r="CL1175" s="3"/>
      <c r="CN1175" s="3"/>
      <c r="CP1175" s="3"/>
      <c r="CR1175" s="3"/>
      <c r="CT1175" s="3"/>
      <c r="CV1175" s="3"/>
      <c r="CX1175" s="3"/>
      <c r="CZ1175" s="3"/>
      <c r="DB1175" s="3"/>
      <c r="DD1175" s="3"/>
      <c r="DF1175" s="3"/>
      <c r="DH1175" s="3"/>
      <c r="DJ1175" s="3"/>
      <c r="DL1175" s="3"/>
      <c r="DN1175" s="3"/>
      <c r="DP1175" s="3"/>
      <c r="DR1175" s="3"/>
      <c r="DT1175" s="3"/>
      <c r="DV1175" s="3"/>
      <c r="DX1175" s="3"/>
      <c r="DZ1175" s="3"/>
      <c r="EB1175" s="3"/>
      <c r="ED1175" s="3"/>
      <c r="EF1175" s="3"/>
      <c r="EH1175" s="3"/>
      <c r="EJ1175" s="3"/>
      <c r="EL1175" s="3"/>
      <c r="EN1175" s="3"/>
      <c r="EP1175" s="3"/>
      <c r="ER1175" s="3"/>
      <c r="ET1175" s="3"/>
      <c r="EV1175" s="3"/>
      <c r="EX1175" s="3"/>
      <c r="EY1175" s="3"/>
    </row>
    <row r="1176" spans="1:155" s="1" customFormat="1" ht="12.75" outlineLevel="2">
      <c r="A1176" s="91">
        <v>97</v>
      </c>
      <c r="B1176" s="71" t="s">
        <v>529</v>
      </c>
      <c r="C1176" s="21">
        <v>8</v>
      </c>
      <c r="D1176" s="71" t="s">
        <v>168</v>
      </c>
      <c r="E1176" s="48"/>
      <c r="F1176" s="38"/>
      <c r="G1176" s="38"/>
      <c r="H1176" s="38"/>
      <c r="I1176" s="38"/>
      <c r="J1176" s="114">
        <f t="shared" si="53"/>
        <v>0</v>
      </c>
      <c r="K1176" s="50"/>
      <c r="L1176" s="2"/>
      <c r="N1176" s="2"/>
      <c r="P1176" s="2"/>
      <c r="R1176" s="2"/>
      <c r="T1176" s="2"/>
      <c r="V1176" s="2"/>
      <c r="X1176" s="2"/>
      <c r="Z1176" s="2"/>
      <c r="AB1176" s="2"/>
      <c r="AD1176" s="2"/>
      <c r="AF1176" s="2"/>
      <c r="AH1176" s="2"/>
      <c r="AJ1176" s="2"/>
      <c r="AL1176" s="2"/>
      <c r="AN1176" s="2"/>
      <c r="AP1176" s="2"/>
      <c r="AR1176" s="2"/>
      <c r="AT1176" s="2"/>
      <c r="AV1176" s="2"/>
      <c r="AX1176" s="2"/>
      <c r="AZ1176" s="2"/>
      <c r="BB1176" s="2"/>
      <c r="BD1176" s="2"/>
      <c r="BF1176" s="2"/>
      <c r="BH1176" s="2"/>
      <c r="BJ1176" s="2"/>
      <c r="BL1176" s="2"/>
      <c r="BN1176" s="2"/>
      <c r="BP1176" s="3"/>
      <c r="BR1176" s="3"/>
      <c r="BT1176" s="3"/>
      <c r="BV1176" s="3"/>
      <c r="BX1176" s="3"/>
      <c r="BZ1176" s="3"/>
      <c r="CB1176" s="3"/>
      <c r="CD1176" s="3"/>
      <c r="CF1176" s="3"/>
      <c r="CH1176" s="3"/>
      <c r="CJ1176" s="3"/>
      <c r="CL1176" s="3"/>
      <c r="CN1176" s="3"/>
      <c r="CP1176" s="3"/>
      <c r="CR1176" s="3"/>
      <c r="CT1176" s="3"/>
      <c r="CV1176" s="3"/>
      <c r="CX1176" s="3"/>
      <c r="CZ1176" s="3"/>
      <c r="DB1176" s="3"/>
      <c r="DD1176" s="3"/>
      <c r="DF1176" s="3"/>
      <c r="DH1176" s="3"/>
      <c r="DJ1176" s="3"/>
      <c r="DL1176" s="3"/>
      <c r="DN1176" s="3"/>
      <c r="DP1176" s="3"/>
      <c r="DR1176" s="3"/>
      <c r="DT1176" s="3"/>
      <c r="DV1176" s="3"/>
      <c r="DX1176" s="3"/>
      <c r="DZ1176" s="3"/>
      <c r="EB1176" s="3"/>
      <c r="ED1176" s="3"/>
      <c r="EF1176" s="3"/>
      <c r="EH1176" s="3"/>
      <c r="EJ1176" s="3"/>
      <c r="EL1176" s="3"/>
      <c r="EN1176" s="3"/>
      <c r="EP1176" s="3"/>
      <c r="ER1176" s="3"/>
      <c r="ET1176" s="3"/>
      <c r="EV1176" s="3"/>
      <c r="EX1176" s="3"/>
      <c r="EY1176" s="3"/>
    </row>
    <row r="1177" spans="1:155" s="1" customFormat="1" ht="12.75" outlineLevel="2">
      <c r="A1177" s="93">
        <v>85</v>
      </c>
      <c r="B1177" s="70" t="s">
        <v>358</v>
      </c>
      <c r="C1177" s="24">
        <v>8</v>
      </c>
      <c r="D1177" s="70" t="s">
        <v>168</v>
      </c>
      <c r="E1177" s="47"/>
      <c r="F1177" s="38"/>
      <c r="G1177" s="38"/>
      <c r="H1177" s="38"/>
      <c r="I1177" s="38"/>
      <c r="J1177" s="114">
        <f t="shared" si="53"/>
        <v>0</v>
      </c>
      <c r="K1177" s="50"/>
      <c r="L1177" s="2"/>
      <c r="N1177" s="2"/>
      <c r="P1177" s="2"/>
      <c r="R1177" s="2"/>
      <c r="T1177" s="2"/>
      <c r="V1177" s="2"/>
      <c r="X1177" s="2"/>
      <c r="Z1177" s="2"/>
      <c r="AB1177" s="2"/>
      <c r="AD1177" s="2"/>
      <c r="AF1177" s="2"/>
      <c r="AH1177" s="2"/>
      <c r="AJ1177" s="2"/>
      <c r="AL1177" s="2"/>
      <c r="AN1177" s="2"/>
      <c r="AP1177" s="2"/>
      <c r="AR1177" s="2"/>
      <c r="AT1177" s="2"/>
      <c r="AV1177" s="2"/>
      <c r="AX1177" s="2"/>
      <c r="AZ1177" s="2"/>
      <c r="BB1177" s="2"/>
      <c r="BD1177" s="2"/>
      <c r="BF1177" s="2"/>
      <c r="BH1177" s="2"/>
      <c r="BJ1177" s="2"/>
      <c r="BL1177" s="2"/>
      <c r="BN1177" s="2"/>
      <c r="BP1177" s="3"/>
      <c r="BR1177" s="3"/>
      <c r="BT1177" s="3"/>
      <c r="BV1177" s="3"/>
      <c r="BX1177" s="3"/>
      <c r="BZ1177" s="3"/>
      <c r="CB1177" s="3"/>
      <c r="CD1177" s="3"/>
      <c r="CF1177" s="3"/>
      <c r="CH1177" s="3"/>
      <c r="CJ1177" s="3"/>
      <c r="CL1177" s="3"/>
      <c r="CN1177" s="3"/>
      <c r="CP1177" s="3"/>
      <c r="CR1177" s="3"/>
      <c r="CT1177" s="3"/>
      <c r="CV1177" s="3"/>
      <c r="CX1177" s="3"/>
      <c r="CZ1177" s="3"/>
      <c r="DB1177" s="3"/>
      <c r="DD1177" s="3"/>
      <c r="DF1177" s="3"/>
      <c r="DH1177" s="3"/>
      <c r="DJ1177" s="3"/>
      <c r="DL1177" s="3"/>
      <c r="DN1177" s="3"/>
      <c r="DP1177" s="3"/>
      <c r="DR1177" s="3"/>
      <c r="DT1177" s="3"/>
      <c r="DV1177" s="3"/>
      <c r="DX1177" s="3"/>
      <c r="DZ1177" s="3"/>
      <c r="EB1177" s="3"/>
      <c r="ED1177" s="3"/>
      <c r="EF1177" s="3"/>
      <c r="EH1177" s="3"/>
      <c r="EJ1177" s="3"/>
      <c r="EL1177" s="3"/>
      <c r="EN1177" s="3"/>
      <c r="EP1177" s="3"/>
      <c r="ER1177" s="3"/>
      <c r="ET1177" s="3"/>
      <c r="EV1177" s="3"/>
      <c r="EX1177" s="3"/>
      <c r="EY1177" s="3"/>
    </row>
    <row r="1178" spans="1:155" s="1" customFormat="1" ht="12.75" outlineLevel="2">
      <c r="A1178" s="90">
        <v>93</v>
      </c>
      <c r="B1178" s="70" t="s">
        <v>527</v>
      </c>
      <c r="C1178" s="24">
        <v>8</v>
      </c>
      <c r="D1178" s="70" t="s">
        <v>168</v>
      </c>
      <c r="E1178" s="47"/>
      <c r="F1178" s="38"/>
      <c r="G1178" s="38"/>
      <c r="H1178" s="38"/>
      <c r="I1178" s="38"/>
      <c r="J1178" s="114">
        <f t="shared" si="53"/>
        <v>0</v>
      </c>
      <c r="K1178" s="50"/>
      <c r="L1178" s="2"/>
      <c r="N1178" s="2"/>
      <c r="P1178" s="2"/>
      <c r="R1178" s="2"/>
      <c r="T1178" s="2"/>
      <c r="V1178" s="2"/>
      <c r="X1178" s="2"/>
      <c r="Z1178" s="2"/>
      <c r="AB1178" s="2"/>
      <c r="AD1178" s="2"/>
      <c r="AF1178" s="2"/>
      <c r="AH1178" s="2"/>
      <c r="AJ1178" s="2"/>
      <c r="AL1178" s="2"/>
      <c r="AN1178" s="2"/>
      <c r="AP1178" s="2"/>
      <c r="AR1178" s="2"/>
      <c r="AT1178" s="2"/>
      <c r="AV1178" s="2"/>
      <c r="AX1178" s="2"/>
      <c r="AZ1178" s="2"/>
      <c r="BB1178" s="2"/>
      <c r="BD1178" s="2"/>
      <c r="BF1178" s="2"/>
      <c r="BH1178" s="2"/>
      <c r="BJ1178" s="2"/>
      <c r="BL1178" s="2"/>
      <c r="BN1178" s="2"/>
      <c r="BP1178" s="3"/>
      <c r="BR1178" s="3"/>
      <c r="BT1178" s="3"/>
      <c r="BV1178" s="3"/>
      <c r="BX1178" s="3"/>
      <c r="BZ1178" s="3"/>
      <c r="CB1178" s="3"/>
      <c r="CD1178" s="3"/>
      <c r="CF1178" s="3"/>
      <c r="CH1178" s="3"/>
      <c r="CJ1178" s="3"/>
      <c r="CL1178" s="3"/>
      <c r="CN1178" s="3"/>
      <c r="CP1178" s="3"/>
      <c r="CR1178" s="3"/>
      <c r="CT1178" s="3"/>
      <c r="CV1178" s="3"/>
      <c r="CX1178" s="3"/>
      <c r="CZ1178" s="3"/>
      <c r="DB1178" s="3"/>
      <c r="DD1178" s="3"/>
      <c r="DF1178" s="3"/>
      <c r="DH1178" s="3"/>
      <c r="DJ1178" s="3"/>
      <c r="DL1178" s="3"/>
      <c r="DN1178" s="3"/>
      <c r="DP1178" s="3"/>
      <c r="DR1178" s="3"/>
      <c r="DT1178" s="3"/>
      <c r="DV1178" s="3"/>
      <c r="DX1178" s="3"/>
      <c r="DZ1178" s="3"/>
      <c r="EB1178" s="3"/>
      <c r="ED1178" s="3"/>
      <c r="EF1178" s="3"/>
      <c r="EH1178" s="3"/>
      <c r="EJ1178" s="3"/>
      <c r="EL1178" s="3"/>
      <c r="EN1178" s="3"/>
      <c r="EP1178" s="3"/>
      <c r="ER1178" s="3"/>
      <c r="ET1178" s="3"/>
      <c r="EV1178" s="3"/>
      <c r="EX1178" s="3"/>
      <c r="EY1178" s="3"/>
    </row>
    <row r="1179" spans="1:155" s="1" customFormat="1" ht="11.25" customHeight="1" outlineLevel="2">
      <c r="A1179" s="87">
        <v>92</v>
      </c>
      <c r="B1179" s="70" t="s">
        <v>967</v>
      </c>
      <c r="C1179" s="24">
        <v>8</v>
      </c>
      <c r="D1179" s="70" t="s">
        <v>486</v>
      </c>
      <c r="E1179" s="47"/>
      <c r="F1179" s="38"/>
      <c r="G1179" s="38"/>
      <c r="H1179" s="38"/>
      <c r="I1179" s="38"/>
      <c r="J1179" s="114">
        <f t="shared" si="53"/>
        <v>0</v>
      </c>
      <c r="K1179" s="50"/>
      <c r="L1179" s="2"/>
      <c r="N1179" s="2"/>
      <c r="O1179" s="4"/>
      <c r="P1179" s="2"/>
      <c r="R1179" s="2"/>
      <c r="T1179" s="2"/>
      <c r="V1179" s="2"/>
      <c r="X1179" s="2"/>
      <c r="Z1179" s="2"/>
      <c r="AB1179" s="2"/>
      <c r="AD1179" s="2"/>
      <c r="AF1179" s="2"/>
      <c r="AH1179" s="2"/>
      <c r="AJ1179" s="2"/>
      <c r="AL1179" s="2"/>
      <c r="AN1179" s="2"/>
      <c r="AP1179" s="2"/>
      <c r="AR1179" s="2"/>
      <c r="AT1179" s="2"/>
      <c r="AV1179" s="2"/>
      <c r="AX1179" s="2"/>
      <c r="AZ1179" s="2"/>
      <c r="BB1179" s="2"/>
      <c r="BD1179" s="2"/>
      <c r="BF1179" s="2"/>
      <c r="BH1179" s="2"/>
      <c r="BJ1179" s="2"/>
      <c r="BL1179" s="2"/>
      <c r="BN1179" s="2"/>
      <c r="BP1179" s="3"/>
      <c r="BR1179" s="3"/>
      <c r="BT1179" s="3"/>
      <c r="BV1179" s="3"/>
      <c r="BX1179" s="3"/>
      <c r="BZ1179" s="3"/>
      <c r="CB1179" s="3"/>
      <c r="CD1179" s="3"/>
      <c r="CF1179" s="3"/>
      <c r="CH1179" s="3"/>
      <c r="CJ1179" s="3"/>
      <c r="CL1179" s="3"/>
      <c r="CN1179" s="3"/>
      <c r="CP1179" s="3"/>
      <c r="CR1179" s="3"/>
      <c r="CT1179" s="3"/>
      <c r="CV1179" s="3"/>
      <c r="CX1179" s="3"/>
      <c r="CZ1179" s="3"/>
      <c r="DB1179" s="3"/>
      <c r="DD1179" s="3"/>
      <c r="DF1179" s="3"/>
      <c r="DH1179" s="3"/>
      <c r="DJ1179" s="3"/>
      <c r="DL1179" s="3"/>
      <c r="DN1179" s="3"/>
      <c r="DP1179" s="3"/>
      <c r="DR1179" s="3"/>
      <c r="DT1179" s="3"/>
      <c r="DV1179" s="3"/>
      <c r="DX1179" s="3"/>
      <c r="DZ1179" s="3"/>
      <c r="EB1179" s="3"/>
      <c r="ED1179" s="3"/>
      <c r="EF1179" s="3"/>
      <c r="EH1179" s="3"/>
      <c r="EJ1179" s="3"/>
      <c r="EL1179" s="3"/>
      <c r="EN1179" s="3"/>
      <c r="EP1179" s="3"/>
      <c r="ER1179" s="3"/>
      <c r="ET1179" s="3"/>
      <c r="EV1179" s="3"/>
      <c r="EX1179" s="3"/>
      <c r="EY1179" s="3"/>
    </row>
    <row r="1180" spans="1:155" s="1" customFormat="1" ht="12.75" outlineLevel="2">
      <c r="A1180" s="90">
        <v>87</v>
      </c>
      <c r="B1180" s="71" t="s">
        <v>524</v>
      </c>
      <c r="C1180" s="21">
        <v>8</v>
      </c>
      <c r="D1180" s="71" t="s">
        <v>486</v>
      </c>
      <c r="E1180" s="48"/>
      <c r="F1180" s="38"/>
      <c r="G1180" s="38"/>
      <c r="H1180" s="38"/>
      <c r="I1180" s="38"/>
      <c r="J1180" s="114">
        <f t="shared" si="53"/>
        <v>0</v>
      </c>
      <c r="K1180" s="50"/>
      <c r="L1180" s="2"/>
      <c r="N1180" s="2"/>
      <c r="P1180" s="2"/>
      <c r="R1180" s="2"/>
      <c r="T1180" s="2"/>
      <c r="V1180" s="2"/>
      <c r="X1180" s="2"/>
      <c r="Z1180" s="2"/>
      <c r="AB1180" s="2"/>
      <c r="AD1180" s="2"/>
      <c r="AF1180" s="2"/>
      <c r="AH1180" s="2"/>
      <c r="AJ1180" s="2"/>
      <c r="AL1180" s="2"/>
      <c r="AN1180" s="2"/>
      <c r="AP1180" s="2"/>
      <c r="AR1180" s="2"/>
      <c r="AT1180" s="2"/>
      <c r="AV1180" s="2"/>
      <c r="AX1180" s="2"/>
      <c r="AZ1180" s="2"/>
      <c r="BB1180" s="2"/>
      <c r="BD1180" s="2"/>
      <c r="BF1180" s="2"/>
      <c r="BH1180" s="2"/>
      <c r="BJ1180" s="2"/>
      <c r="BL1180" s="2"/>
      <c r="BN1180" s="2"/>
      <c r="BP1180" s="3"/>
      <c r="BR1180" s="3"/>
      <c r="BT1180" s="3"/>
      <c r="BV1180" s="3"/>
      <c r="BX1180" s="3"/>
      <c r="BZ1180" s="3"/>
      <c r="CB1180" s="3"/>
      <c r="CD1180" s="3"/>
      <c r="CF1180" s="3"/>
      <c r="CH1180" s="3"/>
      <c r="CJ1180" s="3"/>
      <c r="CL1180" s="3"/>
      <c r="CN1180" s="3"/>
      <c r="CP1180" s="3"/>
      <c r="CR1180" s="3"/>
      <c r="CT1180" s="3"/>
      <c r="CV1180" s="3"/>
      <c r="CX1180" s="3"/>
      <c r="CZ1180" s="3"/>
      <c r="DB1180" s="3"/>
      <c r="DD1180" s="3"/>
      <c r="DF1180" s="3"/>
      <c r="DH1180" s="3"/>
      <c r="DJ1180" s="3"/>
      <c r="DL1180" s="3"/>
      <c r="DN1180" s="3"/>
      <c r="DP1180" s="3"/>
      <c r="DR1180" s="3"/>
      <c r="DT1180" s="3"/>
      <c r="DV1180" s="3"/>
      <c r="DX1180" s="3"/>
      <c r="DZ1180" s="3"/>
      <c r="EB1180" s="3"/>
      <c r="ED1180" s="3"/>
      <c r="EF1180" s="3"/>
      <c r="EH1180" s="3"/>
      <c r="EJ1180" s="3"/>
      <c r="EL1180" s="3"/>
      <c r="EN1180" s="3"/>
      <c r="EP1180" s="3"/>
      <c r="ER1180" s="3"/>
      <c r="ET1180" s="3"/>
      <c r="EV1180" s="3"/>
      <c r="EX1180" s="3"/>
      <c r="EY1180" s="3"/>
    </row>
    <row r="1181" spans="1:11" s="6" customFormat="1" ht="12.75">
      <c r="A1181" s="133" t="s">
        <v>1740</v>
      </c>
      <c r="B1181" s="133"/>
      <c r="C1181" s="133"/>
      <c r="D1181" s="133"/>
      <c r="E1181" s="108"/>
      <c r="F1181" s="109">
        <f>SUM(F1182:F1197)</f>
        <v>0</v>
      </c>
      <c r="G1181" s="109">
        <f>SUM(G1182:G1197)</f>
        <v>0</v>
      </c>
      <c r="H1181" s="109">
        <f>SUM(H1182:H1197)</f>
        <v>0</v>
      </c>
      <c r="I1181" s="109">
        <f>SUM(I1182:I1197)</f>
        <v>20</v>
      </c>
      <c r="J1181" s="117">
        <f t="shared" si="53"/>
        <v>20</v>
      </c>
      <c r="K1181" s="111">
        <f>IF(J1181&gt;E1126,0,E1126-J1181)</f>
        <v>4</v>
      </c>
    </row>
    <row r="1182" spans="1:11" s="5" customFormat="1" ht="12.75" outlineLevel="2">
      <c r="A1182" s="83">
        <v>529</v>
      </c>
      <c r="B1182" s="68" t="s">
        <v>397</v>
      </c>
      <c r="C1182" s="15">
        <v>8</v>
      </c>
      <c r="D1182" s="68" t="s">
        <v>168</v>
      </c>
      <c r="E1182" s="44"/>
      <c r="F1182" s="38"/>
      <c r="G1182" s="38"/>
      <c r="H1182" s="38"/>
      <c r="I1182" s="38"/>
      <c r="J1182" s="114">
        <f aca="true" t="shared" si="54" ref="J1182:J1193">SUM(F1182:I1182)</f>
        <v>0</v>
      </c>
      <c r="K1182" s="50"/>
    </row>
    <row r="1183" spans="1:11" s="5" customFormat="1" ht="12.75" outlineLevel="2">
      <c r="A1183" s="83">
        <v>532</v>
      </c>
      <c r="B1183" s="69" t="s">
        <v>399</v>
      </c>
      <c r="C1183" s="16">
        <v>8</v>
      </c>
      <c r="D1183" s="69" t="s">
        <v>168</v>
      </c>
      <c r="E1183" s="46"/>
      <c r="F1183" s="38"/>
      <c r="G1183" s="38"/>
      <c r="H1183" s="38"/>
      <c r="I1183" s="38">
        <v>20</v>
      </c>
      <c r="J1183" s="114">
        <f t="shared" si="54"/>
        <v>20</v>
      </c>
      <c r="K1183" s="50"/>
    </row>
    <row r="1184" spans="1:11" s="5" customFormat="1" ht="12.75" outlineLevel="2">
      <c r="A1184" s="83">
        <v>471</v>
      </c>
      <c r="B1184" s="68" t="s">
        <v>1237</v>
      </c>
      <c r="C1184" s="15">
        <v>8</v>
      </c>
      <c r="D1184" s="68" t="s">
        <v>168</v>
      </c>
      <c r="E1184" s="44"/>
      <c r="F1184" s="38"/>
      <c r="G1184" s="38"/>
      <c r="H1184" s="38"/>
      <c r="I1184" s="38"/>
      <c r="J1184" s="114">
        <f t="shared" si="54"/>
        <v>0</v>
      </c>
      <c r="K1184" s="50"/>
    </row>
    <row r="1185" spans="1:11" s="5" customFormat="1" ht="12.75" outlineLevel="2">
      <c r="A1185" s="88">
        <v>499</v>
      </c>
      <c r="B1185" s="29" t="s">
        <v>507</v>
      </c>
      <c r="C1185" s="16" t="s">
        <v>451</v>
      </c>
      <c r="D1185" s="29" t="s">
        <v>168</v>
      </c>
      <c r="E1185" s="45"/>
      <c r="F1185" s="38"/>
      <c r="G1185" s="38"/>
      <c r="H1185" s="38"/>
      <c r="I1185" s="38"/>
      <c r="J1185" s="114">
        <f t="shared" si="54"/>
        <v>0</v>
      </c>
      <c r="K1185" s="50"/>
    </row>
    <row r="1186" spans="1:11" s="5" customFormat="1" ht="12.75" outlineLevel="2">
      <c r="A1186" s="83">
        <v>538</v>
      </c>
      <c r="B1186" s="69" t="s">
        <v>400</v>
      </c>
      <c r="C1186" s="16">
        <v>8</v>
      </c>
      <c r="D1186" s="69" t="s">
        <v>168</v>
      </c>
      <c r="E1186" s="46"/>
      <c r="F1186" s="38"/>
      <c r="G1186" s="38"/>
      <c r="H1186" s="38"/>
      <c r="I1186" s="38"/>
      <c r="J1186" s="114">
        <f t="shared" si="54"/>
        <v>0</v>
      </c>
      <c r="K1186" s="50"/>
    </row>
    <row r="1187" spans="1:11" s="5" customFormat="1" ht="12.75" outlineLevel="2">
      <c r="A1187" s="83">
        <v>541</v>
      </c>
      <c r="B1187" s="69" t="s">
        <v>1769</v>
      </c>
      <c r="C1187" s="16">
        <v>8</v>
      </c>
      <c r="D1187" s="69" t="s">
        <v>293</v>
      </c>
      <c r="E1187" s="46"/>
      <c r="F1187" s="38"/>
      <c r="G1187" s="38"/>
      <c r="H1187" s="38"/>
      <c r="I1187" s="38"/>
      <c r="J1187" s="114">
        <f t="shared" si="54"/>
        <v>0</v>
      </c>
      <c r="K1187" s="50"/>
    </row>
    <row r="1188" spans="1:11" s="5" customFormat="1" ht="13.5" customHeight="1" outlineLevel="2">
      <c r="A1188" s="83">
        <v>544</v>
      </c>
      <c r="B1188" s="69" t="s">
        <v>1770</v>
      </c>
      <c r="C1188" s="16">
        <v>8</v>
      </c>
      <c r="D1188" s="69" t="s">
        <v>168</v>
      </c>
      <c r="E1188" s="46"/>
      <c r="F1188" s="38"/>
      <c r="G1188" s="38"/>
      <c r="H1188" s="38"/>
      <c r="I1188" s="38"/>
      <c r="J1188" s="114">
        <f t="shared" si="54"/>
        <v>0</v>
      </c>
      <c r="K1188" s="50"/>
    </row>
    <row r="1189" spans="1:11" s="5" customFormat="1" ht="12.75" outlineLevel="2">
      <c r="A1189" s="83">
        <v>547</v>
      </c>
      <c r="B1189" s="69" t="s">
        <v>1771</v>
      </c>
      <c r="C1189" s="16">
        <v>8</v>
      </c>
      <c r="D1189" s="69" t="s">
        <v>293</v>
      </c>
      <c r="E1189" s="46"/>
      <c r="F1189" s="38"/>
      <c r="G1189" s="38"/>
      <c r="H1189" s="38"/>
      <c r="I1189" s="38"/>
      <c r="J1189" s="114">
        <f t="shared" si="54"/>
        <v>0</v>
      </c>
      <c r="K1189" s="50"/>
    </row>
    <row r="1190" spans="1:11" s="5" customFormat="1" ht="12.75" outlineLevel="2">
      <c r="A1190" s="88">
        <v>479</v>
      </c>
      <c r="B1190" s="29" t="s">
        <v>504</v>
      </c>
      <c r="C1190" s="16" t="s">
        <v>451</v>
      </c>
      <c r="D1190" s="29" t="s">
        <v>293</v>
      </c>
      <c r="E1190" s="45"/>
      <c r="F1190" s="38"/>
      <c r="G1190" s="38"/>
      <c r="H1190" s="38"/>
      <c r="I1190" s="38"/>
      <c r="J1190" s="114">
        <f t="shared" si="54"/>
        <v>0</v>
      </c>
      <c r="K1190" s="50"/>
    </row>
    <row r="1191" spans="1:11" s="5" customFormat="1" ht="12.75" outlineLevel="2">
      <c r="A1191" s="83">
        <v>550</v>
      </c>
      <c r="B1191" s="69" t="s">
        <v>1773</v>
      </c>
      <c r="C1191" s="16">
        <v>8</v>
      </c>
      <c r="D1191" s="69" t="s">
        <v>293</v>
      </c>
      <c r="E1191" s="46"/>
      <c r="F1191" s="38"/>
      <c r="G1191" s="38"/>
      <c r="H1191" s="38"/>
      <c r="I1191" s="38"/>
      <c r="J1191" s="114">
        <f t="shared" si="54"/>
        <v>0</v>
      </c>
      <c r="K1191" s="50"/>
    </row>
    <row r="1192" spans="1:11" s="5" customFormat="1" ht="12.75" outlineLevel="2">
      <c r="A1192" s="83">
        <v>553</v>
      </c>
      <c r="B1192" s="69" t="s">
        <v>1774</v>
      </c>
      <c r="C1192" s="16">
        <v>8</v>
      </c>
      <c r="D1192" s="69" t="s">
        <v>486</v>
      </c>
      <c r="E1192" s="46"/>
      <c r="F1192" s="38"/>
      <c r="G1192" s="38"/>
      <c r="H1192" s="38"/>
      <c r="I1192" s="38"/>
      <c r="J1192" s="114">
        <f t="shared" si="54"/>
        <v>0</v>
      </c>
      <c r="K1192" s="50"/>
    </row>
    <row r="1193" spans="1:11" s="5" customFormat="1" ht="12.75" outlineLevel="2">
      <c r="A1193" s="83">
        <v>556</v>
      </c>
      <c r="B1193" s="69" t="s">
        <v>1775</v>
      </c>
      <c r="C1193" s="16">
        <v>8</v>
      </c>
      <c r="D1193" s="69" t="s">
        <v>168</v>
      </c>
      <c r="E1193" s="46"/>
      <c r="F1193" s="38"/>
      <c r="G1193" s="38"/>
      <c r="H1193" s="38"/>
      <c r="I1193" s="38"/>
      <c r="J1193" s="114">
        <f t="shared" si="54"/>
        <v>0</v>
      </c>
      <c r="K1193" s="50"/>
    </row>
    <row r="1194" spans="1:11" s="10" customFormat="1" ht="12.75" outlineLevel="2">
      <c r="A1194" s="87">
        <v>101</v>
      </c>
      <c r="B1194" s="71" t="s">
        <v>530</v>
      </c>
      <c r="C1194" s="20">
        <v>8</v>
      </c>
      <c r="D1194" s="71" t="s">
        <v>168</v>
      </c>
      <c r="E1194" s="48"/>
      <c r="F1194" s="38"/>
      <c r="G1194" s="38"/>
      <c r="H1194" s="38"/>
      <c r="I1194" s="38"/>
      <c r="J1194" s="114">
        <f aca="true" t="shared" si="55" ref="J1194:J1208">SUM(F1194:I1194)</f>
        <v>0</v>
      </c>
      <c r="K1194" s="106"/>
    </row>
    <row r="1195" spans="1:11" s="10" customFormat="1" ht="12.75" outlineLevel="2">
      <c r="A1195" s="87">
        <v>112</v>
      </c>
      <c r="B1195" s="70" t="s">
        <v>397</v>
      </c>
      <c r="C1195" s="18">
        <v>8</v>
      </c>
      <c r="D1195" s="70" t="s">
        <v>168</v>
      </c>
      <c r="E1195" s="47"/>
      <c r="F1195" s="38"/>
      <c r="G1195" s="38"/>
      <c r="H1195" s="38"/>
      <c r="I1195" s="38"/>
      <c r="J1195" s="114">
        <f t="shared" si="55"/>
        <v>0</v>
      </c>
      <c r="K1195" s="106"/>
    </row>
    <row r="1196" spans="1:11" s="6" customFormat="1" ht="12.75" outlineLevel="2">
      <c r="A1196" s="87">
        <v>104</v>
      </c>
      <c r="B1196" s="71" t="s">
        <v>533</v>
      </c>
      <c r="C1196" s="20">
        <v>8</v>
      </c>
      <c r="D1196" s="71" t="s">
        <v>168</v>
      </c>
      <c r="E1196" s="48"/>
      <c r="F1196" s="38"/>
      <c r="G1196" s="38"/>
      <c r="H1196" s="38"/>
      <c r="I1196" s="38"/>
      <c r="J1196" s="114">
        <f t="shared" si="55"/>
        <v>0</v>
      </c>
      <c r="K1196" s="50"/>
    </row>
    <row r="1197" spans="1:11" s="6" customFormat="1" ht="12.75" outlineLevel="2">
      <c r="A1197" s="87" t="s">
        <v>1161</v>
      </c>
      <c r="B1197" s="70" t="s">
        <v>1238</v>
      </c>
      <c r="C1197" s="18">
        <v>8</v>
      </c>
      <c r="D1197" s="70" t="s">
        <v>293</v>
      </c>
      <c r="E1197" s="47"/>
      <c r="F1197" s="38"/>
      <c r="G1197" s="38"/>
      <c r="H1197" s="38"/>
      <c r="I1197" s="38"/>
      <c r="J1197" s="114">
        <f t="shared" si="55"/>
        <v>0</v>
      </c>
      <c r="K1197" s="50"/>
    </row>
    <row r="1198" spans="1:11" s="6" customFormat="1" ht="12.75">
      <c r="A1198" s="133" t="s">
        <v>1242</v>
      </c>
      <c r="B1198" s="133"/>
      <c r="C1198" s="133"/>
      <c r="D1198" s="133"/>
      <c r="E1198" s="108"/>
      <c r="F1198" s="109">
        <f>SUM(F1199:F1207)</f>
        <v>0</v>
      </c>
      <c r="G1198" s="109">
        <f>SUM(G1199:G1207)</f>
        <v>0</v>
      </c>
      <c r="H1198" s="109">
        <f>SUM(H1199:H1207)</f>
        <v>0</v>
      </c>
      <c r="I1198" s="109">
        <f>SUM(I1199:I1207)</f>
        <v>0</v>
      </c>
      <c r="J1198" s="117">
        <f t="shared" si="55"/>
        <v>0</v>
      </c>
      <c r="K1198" s="111">
        <f>IF(J1198&gt;E1126,0,E1126-J1198)</f>
        <v>24</v>
      </c>
    </row>
    <row r="1199" spans="1:11" s="10" customFormat="1" ht="12.75" outlineLevel="2">
      <c r="A1199" s="84">
        <v>563</v>
      </c>
      <c r="B1199" s="69" t="s">
        <v>1780</v>
      </c>
      <c r="C1199" s="16">
        <v>8</v>
      </c>
      <c r="D1199" s="69" t="s">
        <v>486</v>
      </c>
      <c r="E1199" s="46"/>
      <c r="F1199" s="38"/>
      <c r="G1199" s="38"/>
      <c r="H1199" s="38"/>
      <c r="I1199" s="38"/>
      <c r="J1199" s="114">
        <f t="shared" si="55"/>
        <v>0</v>
      </c>
      <c r="K1199" s="106"/>
    </row>
    <row r="1200" spans="1:11" s="10" customFormat="1" ht="22.5" outlineLevel="2">
      <c r="A1200" s="84">
        <v>565</v>
      </c>
      <c r="B1200" s="69" t="s">
        <v>1781</v>
      </c>
      <c r="C1200" s="16">
        <v>8</v>
      </c>
      <c r="D1200" s="69" t="s">
        <v>168</v>
      </c>
      <c r="E1200" s="46"/>
      <c r="F1200" s="38"/>
      <c r="G1200" s="38"/>
      <c r="H1200" s="38"/>
      <c r="I1200" s="38"/>
      <c r="J1200" s="114">
        <f t="shared" si="55"/>
        <v>0</v>
      </c>
      <c r="K1200" s="106"/>
    </row>
    <row r="1201" spans="1:11" s="6" customFormat="1" ht="13.5" customHeight="1" outlineLevel="2">
      <c r="A1201" s="84">
        <v>568</v>
      </c>
      <c r="B1201" s="69" t="s">
        <v>1784</v>
      </c>
      <c r="C1201" s="16">
        <v>8</v>
      </c>
      <c r="D1201" s="69" t="s">
        <v>1472</v>
      </c>
      <c r="E1201" s="46"/>
      <c r="F1201" s="38"/>
      <c r="G1201" s="38"/>
      <c r="H1201" s="38"/>
      <c r="I1201" s="38"/>
      <c r="J1201" s="114">
        <f t="shared" si="55"/>
        <v>0</v>
      </c>
      <c r="K1201" s="50"/>
    </row>
    <row r="1202" spans="1:11" s="5" customFormat="1" ht="12.75" outlineLevel="2">
      <c r="A1202" s="84">
        <v>570</v>
      </c>
      <c r="B1202" s="69" t="s">
        <v>1785</v>
      </c>
      <c r="C1202" s="16">
        <v>8</v>
      </c>
      <c r="D1202" s="69" t="s">
        <v>1472</v>
      </c>
      <c r="E1202" s="46"/>
      <c r="F1202" s="38"/>
      <c r="G1202" s="38"/>
      <c r="H1202" s="38"/>
      <c r="I1202" s="38"/>
      <c r="J1202" s="114">
        <f t="shared" si="55"/>
        <v>0</v>
      </c>
      <c r="K1202" s="50"/>
    </row>
    <row r="1203" spans="1:155" s="1" customFormat="1" ht="22.5" outlineLevel="2">
      <c r="A1203" s="85">
        <v>567</v>
      </c>
      <c r="B1203" s="74" t="s">
        <v>1782</v>
      </c>
      <c r="C1203" s="19" t="str">
        <f>"8-9"</f>
        <v>8-9</v>
      </c>
      <c r="D1203" s="69" t="s">
        <v>1783</v>
      </c>
      <c r="E1203" s="46"/>
      <c r="F1203" s="38"/>
      <c r="G1203" s="38"/>
      <c r="H1203" s="38"/>
      <c r="I1203" s="38"/>
      <c r="J1203" s="114">
        <f t="shared" si="55"/>
        <v>0</v>
      </c>
      <c r="K1203" s="50"/>
      <c r="L1203" s="2"/>
      <c r="N1203" s="2"/>
      <c r="P1203" s="2"/>
      <c r="R1203" s="2"/>
      <c r="T1203" s="2"/>
      <c r="V1203" s="2"/>
      <c r="X1203" s="2"/>
      <c r="Z1203" s="2"/>
      <c r="AB1203" s="2"/>
      <c r="AD1203" s="2"/>
      <c r="AF1203" s="2"/>
      <c r="AH1203" s="2"/>
      <c r="AJ1203" s="2"/>
      <c r="AL1203" s="2"/>
      <c r="AN1203" s="2"/>
      <c r="AP1203" s="2"/>
      <c r="AR1203" s="2"/>
      <c r="AT1203" s="2"/>
      <c r="AV1203" s="2"/>
      <c r="AX1203" s="2"/>
      <c r="AZ1203" s="2"/>
      <c r="BB1203" s="2"/>
      <c r="BD1203" s="2"/>
      <c r="BF1203" s="2"/>
      <c r="BH1203" s="2"/>
      <c r="BJ1203" s="2"/>
      <c r="BL1203" s="2"/>
      <c r="BN1203" s="2"/>
      <c r="BP1203" s="3"/>
      <c r="BR1203" s="3"/>
      <c r="BT1203" s="3"/>
      <c r="BV1203" s="3"/>
      <c r="BX1203" s="3"/>
      <c r="BZ1203" s="3"/>
      <c r="CB1203" s="3"/>
      <c r="CD1203" s="3"/>
      <c r="CF1203" s="3"/>
      <c r="CH1203" s="3"/>
      <c r="CJ1203" s="3"/>
      <c r="CL1203" s="3"/>
      <c r="CN1203" s="3"/>
      <c r="CP1203" s="3"/>
      <c r="CR1203" s="3"/>
      <c r="CT1203" s="3"/>
      <c r="CV1203" s="3"/>
      <c r="CX1203" s="3"/>
      <c r="CZ1203" s="3"/>
      <c r="DB1203" s="3"/>
      <c r="DD1203" s="3"/>
      <c r="DF1203" s="3"/>
      <c r="DH1203" s="3"/>
      <c r="DJ1203" s="3"/>
      <c r="DL1203" s="3"/>
      <c r="DN1203" s="3"/>
      <c r="DP1203" s="3"/>
      <c r="DR1203" s="3"/>
      <c r="DT1203" s="3"/>
      <c r="DV1203" s="3"/>
      <c r="DX1203" s="3"/>
      <c r="DZ1203" s="3"/>
      <c r="EB1203" s="3"/>
      <c r="ED1203" s="3"/>
      <c r="EF1203" s="3"/>
      <c r="EH1203" s="3"/>
      <c r="EJ1203" s="3"/>
      <c r="EL1203" s="3"/>
      <c r="EN1203" s="3"/>
      <c r="EP1203" s="3"/>
      <c r="ER1203" s="3"/>
      <c r="ET1203" s="3"/>
      <c r="EV1203" s="3"/>
      <c r="EX1203" s="3"/>
      <c r="EY1203" s="3"/>
    </row>
    <row r="1204" spans="1:155" s="1" customFormat="1" ht="12.75" outlineLevel="2">
      <c r="A1204" s="88">
        <v>517</v>
      </c>
      <c r="B1204" s="29" t="s">
        <v>1701</v>
      </c>
      <c r="C1204" s="19" t="s">
        <v>870</v>
      </c>
      <c r="D1204" s="29" t="s">
        <v>1783</v>
      </c>
      <c r="E1204" s="45"/>
      <c r="F1204" s="38"/>
      <c r="G1204" s="38"/>
      <c r="H1204" s="38"/>
      <c r="I1204" s="38"/>
      <c r="J1204" s="114">
        <f t="shared" si="55"/>
        <v>0</v>
      </c>
      <c r="K1204" s="50"/>
      <c r="L1204" s="2"/>
      <c r="N1204" s="2"/>
      <c r="O1204" s="4"/>
      <c r="P1204" s="2"/>
      <c r="R1204" s="2"/>
      <c r="T1204" s="2"/>
      <c r="V1204" s="2"/>
      <c r="X1204" s="2"/>
      <c r="Z1204" s="2"/>
      <c r="AB1204" s="2"/>
      <c r="AD1204" s="2"/>
      <c r="AF1204" s="2"/>
      <c r="AH1204" s="2"/>
      <c r="AJ1204" s="2"/>
      <c r="AL1204" s="2"/>
      <c r="AN1204" s="2"/>
      <c r="AP1204" s="2"/>
      <c r="AR1204" s="2"/>
      <c r="AT1204" s="2"/>
      <c r="AV1204" s="2"/>
      <c r="AX1204" s="2"/>
      <c r="AZ1204" s="2"/>
      <c r="BB1204" s="2"/>
      <c r="BD1204" s="2"/>
      <c r="BF1204" s="2"/>
      <c r="BH1204" s="2"/>
      <c r="BJ1204" s="2"/>
      <c r="BL1204" s="2"/>
      <c r="BN1204" s="2"/>
      <c r="BP1204" s="3"/>
      <c r="BR1204" s="3"/>
      <c r="BT1204" s="3"/>
      <c r="BV1204" s="3"/>
      <c r="BX1204" s="3"/>
      <c r="BZ1204" s="3"/>
      <c r="CB1204" s="3"/>
      <c r="CD1204" s="3"/>
      <c r="CF1204" s="3"/>
      <c r="CH1204" s="3"/>
      <c r="CJ1204" s="3"/>
      <c r="CL1204" s="3"/>
      <c r="CN1204" s="3"/>
      <c r="CP1204" s="3"/>
      <c r="CR1204" s="3"/>
      <c r="CT1204" s="3"/>
      <c r="CV1204" s="3"/>
      <c r="CX1204" s="3"/>
      <c r="CZ1204" s="3"/>
      <c r="DB1204" s="3"/>
      <c r="DD1204" s="3"/>
      <c r="DF1204" s="3"/>
      <c r="DH1204" s="3"/>
      <c r="DJ1204" s="3"/>
      <c r="DL1204" s="3"/>
      <c r="DN1204" s="3"/>
      <c r="DP1204" s="3"/>
      <c r="DR1204" s="3"/>
      <c r="DT1204" s="3"/>
      <c r="DV1204" s="3"/>
      <c r="DX1204" s="3"/>
      <c r="DZ1204" s="3"/>
      <c r="EB1204" s="3"/>
      <c r="ED1204" s="3"/>
      <c r="EF1204" s="3"/>
      <c r="EH1204" s="3"/>
      <c r="EJ1204" s="3"/>
      <c r="EL1204" s="3"/>
      <c r="EN1204" s="3"/>
      <c r="EP1204" s="3"/>
      <c r="ER1204" s="3"/>
      <c r="ET1204" s="3"/>
      <c r="EV1204" s="3"/>
      <c r="EX1204" s="3"/>
      <c r="EY1204" s="3"/>
    </row>
    <row r="1205" spans="1:11" s="6" customFormat="1" ht="12.75" outlineLevel="2">
      <c r="A1205" s="90">
        <v>106</v>
      </c>
      <c r="B1205" s="71" t="s">
        <v>535</v>
      </c>
      <c r="C1205" s="20">
        <v>8</v>
      </c>
      <c r="D1205" s="71" t="s">
        <v>168</v>
      </c>
      <c r="E1205" s="48"/>
      <c r="F1205" s="38"/>
      <c r="G1205" s="38"/>
      <c r="H1205" s="38"/>
      <c r="I1205" s="38"/>
      <c r="J1205" s="114">
        <f t="shared" si="55"/>
        <v>0</v>
      </c>
      <c r="K1205" s="50"/>
    </row>
    <row r="1206" spans="1:11" s="5" customFormat="1" ht="12.75" outlineLevel="2">
      <c r="A1206" s="90">
        <v>107</v>
      </c>
      <c r="B1206" s="70" t="s">
        <v>536</v>
      </c>
      <c r="C1206" s="18">
        <v>8</v>
      </c>
      <c r="D1206" s="70" t="s">
        <v>486</v>
      </c>
      <c r="E1206" s="47"/>
      <c r="F1206" s="38"/>
      <c r="G1206" s="38"/>
      <c r="H1206" s="38"/>
      <c r="I1206" s="38"/>
      <c r="J1206" s="114">
        <f t="shared" si="55"/>
        <v>0</v>
      </c>
      <c r="K1206" s="50"/>
    </row>
    <row r="1207" spans="1:11" s="5" customFormat="1" ht="13.5" customHeight="1" outlineLevel="2">
      <c r="A1207" s="90">
        <v>108</v>
      </c>
      <c r="B1207" s="71" t="s">
        <v>538</v>
      </c>
      <c r="C1207" s="20">
        <v>8</v>
      </c>
      <c r="D1207" s="71" t="s">
        <v>491</v>
      </c>
      <c r="E1207" s="48"/>
      <c r="F1207" s="38"/>
      <c r="G1207" s="38"/>
      <c r="H1207" s="38"/>
      <c r="I1207" s="38"/>
      <c r="J1207" s="114">
        <f t="shared" si="55"/>
        <v>0</v>
      </c>
      <c r="K1207" s="50"/>
    </row>
    <row r="1208" spans="1:11" s="6" customFormat="1" ht="12.75">
      <c r="A1208" s="133" t="s">
        <v>1243</v>
      </c>
      <c r="B1208" s="133"/>
      <c r="C1208" s="133"/>
      <c r="D1208" s="133"/>
      <c r="E1208" s="108"/>
      <c r="F1208" s="109">
        <f>SUM(F1209:F1238)</f>
        <v>51</v>
      </c>
      <c r="G1208" s="109">
        <f>SUM(G1209:G1238)</f>
        <v>40</v>
      </c>
      <c r="H1208" s="109">
        <f>SUM(H1209:H1238)</f>
        <v>0</v>
      </c>
      <c r="I1208" s="109">
        <f>SUM(I1209:I1238)</f>
        <v>0</v>
      </c>
      <c r="J1208" s="117">
        <f t="shared" si="55"/>
        <v>91</v>
      </c>
      <c r="K1208" s="111">
        <f>IF(J1208&gt;E1126,0,E1126-J1208)</f>
        <v>-67</v>
      </c>
    </row>
    <row r="1209" spans="1:11" s="5" customFormat="1" ht="12.75" outlineLevel="2">
      <c r="A1209" s="84">
        <v>594</v>
      </c>
      <c r="B1209" s="69" t="s">
        <v>273</v>
      </c>
      <c r="C1209" s="16">
        <v>8</v>
      </c>
      <c r="D1209" s="69" t="s">
        <v>486</v>
      </c>
      <c r="E1209" s="46"/>
      <c r="F1209" s="38"/>
      <c r="G1209" s="38"/>
      <c r="H1209" s="38"/>
      <c r="I1209" s="38"/>
      <c r="J1209" s="114">
        <f aca="true" t="shared" si="56" ref="J1209:J1216">SUM(F1209:I1209)</f>
        <v>0</v>
      </c>
      <c r="K1209" s="50"/>
    </row>
    <row r="1210" spans="1:11" s="5" customFormat="1" ht="22.5" outlineLevel="2">
      <c r="A1210" s="88">
        <v>540</v>
      </c>
      <c r="B1210" s="29" t="s">
        <v>134</v>
      </c>
      <c r="C1210" s="16" t="s">
        <v>451</v>
      </c>
      <c r="D1210" s="29" t="s">
        <v>486</v>
      </c>
      <c r="E1210" s="45"/>
      <c r="F1210" s="38"/>
      <c r="G1210" s="38"/>
      <c r="H1210" s="38"/>
      <c r="I1210" s="38"/>
      <c r="J1210" s="114">
        <f t="shared" si="56"/>
        <v>0</v>
      </c>
      <c r="K1210" s="50"/>
    </row>
    <row r="1211" spans="1:11" s="5" customFormat="1" ht="12.75" outlineLevel="2">
      <c r="A1211" s="84">
        <v>623</v>
      </c>
      <c r="B1211" s="69" t="s">
        <v>438</v>
      </c>
      <c r="C1211" s="16">
        <v>8</v>
      </c>
      <c r="D1211" s="69" t="s">
        <v>168</v>
      </c>
      <c r="E1211" s="46"/>
      <c r="F1211" s="38"/>
      <c r="G1211" s="38"/>
      <c r="H1211" s="38"/>
      <c r="I1211" s="38"/>
      <c r="J1211" s="114">
        <f t="shared" si="56"/>
        <v>0</v>
      </c>
      <c r="K1211" s="50"/>
    </row>
    <row r="1212" spans="1:11" s="5" customFormat="1" ht="12.75" outlineLevel="2">
      <c r="A1212" s="88">
        <v>558</v>
      </c>
      <c r="B1212" s="29" t="s">
        <v>803</v>
      </c>
      <c r="C1212" s="16" t="s">
        <v>451</v>
      </c>
      <c r="D1212" s="29" t="s">
        <v>168</v>
      </c>
      <c r="E1212" s="45"/>
      <c r="F1212" s="38"/>
      <c r="G1212" s="38">
        <v>40</v>
      </c>
      <c r="H1212" s="38"/>
      <c r="I1212" s="38"/>
      <c r="J1212" s="114">
        <f t="shared" si="56"/>
        <v>40</v>
      </c>
      <c r="K1212" s="50"/>
    </row>
    <row r="1213" spans="1:11" s="5" customFormat="1" ht="12.75" outlineLevel="2">
      <c r="A1213" s="83">
        <v>521</v>
      </c>
      <c r="B1213" s="68" t="s">
        <v>1246</v>
      </c>
      <c r="C1213" s="15">
        <v>8</v>
      </c>
      <c r="D1213" s="68" t="s">
        <v>166</v>
      </c>
      <c r="E1213" s="44"/>
      <c r="F1213" s="38"/>
      <c r="G1213" s="38"/>
      <c r="H1213" s="38"/>
      <c r="I1213" s="38"/>
      <c r="J1213" s="114">
        <f t="shared" si="56"/>
        <v>0</v>
      </c>
      <c r="K1213" s="50"/>
    </row>
    <row r="1214" spans="1:11" s="5" customFormat="1" ht="22.5" outlineLevel="2">
      <c r="A1214" s="84">
        <v>588</v>
      </c>
      <c r="B1214" s="68" t="s">
        <v>267</v>
      </c>
      <c r="C1214" s="15">
        <v>8</v>
      </c>
      <c r="D1214" s="68" t="s">
        <v>166</v>
      </c>
      <c r="E1214" s="44"/>
      <c r="F1214" s="38"/>
      <c r="G1214" s="38"/>
      <c r="H1214" s="38"/>
      <c r="I1214" s="38"/>
      <c r="J1214" s="114">
        <f t="shared" si="56"/>
        <v>0</v>
      </c>
      <c r="K1214" s="50"/>
    </row>
    <row r="1215" spans="1:11" s="5" customFormat="1" ht="22.5" outlineLevel="2">
      <c r="A1215" s="84">
        <v>587</v>
      </c>
      <c r="B1215" s="68" t="s">
        <v>266</v>
      </c>
      <c r="C1215" s="16">
        <v>8</v>
      </c>
      <c r="D1215" s="69" t="s">
        <v>166</v>
      </c>
      <c r="E1215" s="46"/>
      <c r="F1215" s="38"/>
      <c r="G1215" s="38"/>
      <c r="H1215" s="38"/>
      <c r="I1215" s="38"/>
      <c r="J1215" s="114">
        <f t="shared" si="56"/>
        <v>0</v>
      </c>
      <c r="K1215" s="50"/>
    </row>
    <row r="1216" spans="1:11" s="5" customFormat="1" ht="24" customHeight="1" outlineLevel="2">
      <c r="A1216" s="88">
        <v>525</v>
      </c>
      <c r="B1216" s="29" t="s">
        <v>1706</v>
      </c>
      <c r="C1216" s="16" t="s">
        <v>451</v>
      </c>
      <c r="D1216" s="29" t="s">
        <v>166</v>
      </c>
      <c r="E1216" s="45"/>
      <c r="F1216" s="38"/>
      <c r="G1216" s="38"/>
      <c r="H1216" s="38"/>
      <c r="I1216" s="38"/>
      <c r="J1216" s="114">
        <f t="shared" si="56"/>
        <v>0</v>
      </c>
      <c r="K1216" s="50"/>
    </row>
    <row r="1217" spans="1:11" s="5" customFormat="1" ht="12.75" outlineLevel="2">
      <c r="A1217" s="84">
        <v>605</v>
      </c>
      <c r="B1217" s="69" t="s">
        <v>579</v>
      </c>
      <c r="C1217" s="16">
        <v>8</v>
      </c>
      <c r="D1217" s="69" t="s">
        <v>1413</v>
      </c>
      <c r="E1217" s="46"/>
      <c r="F1217" s="38"/>
      <c r="G1217" s="38"/>
      <c r="H1217" s="38"/>
      <c r="I1217" s="38"/>
      <c r="J1217" s="114">
        <f aca="true" t="shared" si="57" ref="J1217:J1248">SUM(F1217:I1217)</f>
        <v>0</v>
      </c>
      <c r="K1217" s="50"/>
    </row>
    <row r="1218" spans="1:11" s="5" customFormat="1" ht="22.5" outlineLevel="2">
      <c r="A1218" s="88">
        <v>548</v>
      </c>
      <c r="B1218" s="29" t="s">
        <v>138</v>
      </c>
      <c r="C1218" s="16" t="s">
        <v>451</v>
      </c>
      <c r="D1218" s="29" t="s">
        <v>293</v>
      </c>
      <c r="E1218" s="45"/>
      <c r="F1218" s="38"/>
      <c r="G1218" s="38"/>
      <c r="H1218" s="38"/>
      <c r="I1218" s="38"/>
      <c r="J1218" s="114">
        <f t="shared" si="57"/>
        <v>0</v>
      </c>
      <c r="K1218" s="50"/>
    </row>
    <row r="1219" spans="1:11" s="5" customFormat="1" ht="22.5" outlineLevel="2">
      <c r="A1219" s="88">
        <v>547</v>
      </c>
      <c r="B1219" s="29" t="s">
        <v>137</v>
      </c>
      <c r="C1219" s="16" t="s">
        <v>451</v>
      </c>
      <c r="D1219" s="29" t="s">
        <v>293</v>
      </c>
      <c r="E1219" s="45"/>
      <c r="F1219" s="38"/>
      <c r="G1219" s="38"/>
      <c r="H1219" s="38"/>
      <c r="I1219" s="38"/>
      <c r="J1219" s="114">
        <f t="shared" si="57"/>
        <v>0</v>
      </c>
      <c r="K1219" s="50"/>
    </row>
    <row r="1220" spans="1:155" s="1" customFormat="1" ht="12.75" outlineLevel="2">
      <c r="A1220" s="89">
        <v>535</v>
      </c>
      <c r="B1220" s="29" t="s">
        <v>515</v>
      </c>
      <c r="C1220" s="19" t="s">
        <v>451</v>
      </c>
      <c r="D1220" s="29" t="s">
        <v>486</v>
      </c>
      <c r="E1220" s="45"/>
      <c r="F1220" s="38"/>
      <c r="G1220" s="38"/>
      <c r="H1220" s="38"/>
      <c r="I1220" s="38"/>
      <c r="J1220" s="114">
        <f t="shared" si="57"/>
        <v>0</v>
      </c>
      <c r="K1220" s="50"/>
      <c r="L1220" s="2"/>
      <c r="N1220" s="2"/>
      <c r="P1220" s="2"/>
      <c r="R1220" s="2"/>
      <c r="T1220" s="2"/>
      <c r="V1220" s="2"/>
      <c r="X1220" s="2"/>
      <c r="Z1220" s="2"/>
      <c r="AB1220" s="2"/>
      <c r="AD1220" s="2"/>
      <c r="AF1220" s="2"/>
      <c r="AH1220" s="2"/>
      <c r="AJ1220" s="2"/>
      <c r="AL1220" s="2"/>
      <c r="AN1220" s="2"/>
      <c r="AP1220" s="2"/>
      <c r="AR1220" s="2"/>
      <c r="AT1220" s="2"/>
      <c r="AV1220" s="2"/>
      <c r="AX1220" s="2"/>
      <c r="AZ1220" s="2"/>
      <c r="BB1220" s="2"/>
      <c r="BD1220" s="2"/>
      <c r="BF1220" s="2"/>
      <c r="BH1220" s="2"/>
      <c r="BJ1220" s="2"/>
      <c r="BL1220" s="2"/>
      <c r="BN1220" s="2"/>
      <c r="BP1220" s="3"/>
      <c r="BR1220" s="3"/>
      <c r="BT1220" s="3"/>
      <c r="BV1220" s="3"/>
      <c r="BX1220" s="3"/>
      <c r="BZ1220" s="3"/>
      <c r="CB1220" s="3"/>
      <c r="CD1220" s="3"/>
      <c r="CF1220" s="3"/>
      <c r="CH1220" s="3"/>
      <c r="CJ1220" s="3"/>
      <c r="CL1220" s="3"/>
      <c r="CN1220" s="3"/>
      <c r="CP1220" s="3"/>
      <c r="CR1220" s="3"/>
      <c r="CT1220" s="3"/>
      <c r="CV1220" s="3"/>
      <c r="CX1220" s="3"/>
      <c r="CZ1220" s="3"/>
      <c r="DB1220" s="3"/>
      <c r="DD1220" s="3"/>
      <c r="DF1220" s="3"/>
      <c r="DH1220" s="3"/>
      <c r="DJ1220" s="3"/>
      <c r="DL1220" s="3"/>
      <c r="DN1220" s="3"/>
      <c r="DP1220" s="3"/>
      <c r="DR1220" s="3"/>
      <c r="DT1220" s="3"/>
      <c r="DV1220" s="3"/>
      <c r="DX1220" s="3"/>
      <c r="DZ1220" s="3"/>
      <c r="EB1220" s="3"/>
      <c r="ED1220" s="3"/>
      <c r="EF1220" s="3"/>
      <c r="EH1220" s="3"/>
      <c r="EJ1220" s="3"/>
      <c r="EL1220" s="3"/>
      <c r="EN1220" s="3"/>
      <c r="EP1220" s="3"/>
      <c r="ER1220" s="3"/>
      <c r="ET1220" s="3"/>
      <c r="EV1220" s="3"/>
      <c r="EX1220" s="3"/>
      <c r="EY1220" s="3"/>
    </row>
    <row r="1221" spans="1:155" s="1" customFormat="1" ht="12.75" outlineLevel="2">
      <c r="A1221" s="85">
        <v>618</v>
      </c>
      <c r="B1221" s="69" t="s">
        <v>435</v>
      </c>
      <c r="C1221" s="19">
        <v>8</v>
      </c>
      <c r="D1221" s="69" t="s">
        <v>293</v>
      </c>
      <c r="E1221" s="46"/>
      <c r="F1221" s="38"/>
      <c r="G1221" s="38"/>
      <c r="H1221" s="38"/>
      <c r="I1221" s="38"/>
      <c r="J1221" s="114">
        <f t="shared" si="57"/>
        <v>0</v>
      </c>
      <c r="K1221" s="50"/>
      <c r="L1221" s="2"/>
      <c r="N1221" s="2"/>
      <c r="P1221" s="2"/>
      <c r="R1221" s="2"/>
      <c r="T1221" s="2"/>
      <c r="V1221" s="2"/>
      <c r="X1221" s="2"/>
      <c r="Z1221" s="2"/>
      <c r="AB1221" s="2"/>
      <c r="AD1221" s="2"/>
      <c r="AF1221" s="2"/>
      <c r="AH1221" s="2"/>
      <c r="AJ1221" s="2"/>
      <c r="AL1221" s="2"/>
      <c r="AN1221" s="2"/>
      <c r="AP1221" s="2"/>
      <c r="AR1221" s="2"/>
      <c r="AT1221" s="2"/>
      <c r="AV1221" s="2"/>
      <c r="AX1221" s="2"/>
      <c r="AZ1221" s="2"/>
      <c r="BB1221" s="2"/>
      <c r="BD1221" s="2"/>
      <c r="BF1221" s="2"/>
      <c r="BH1221" s="2"/>
      <c r="BJ1221" s="2"/>
      <c r="BL1221" s="2"/>
      <c r="BN1221" s="2"/>
      <c r="BP1221" s="3"/>
      <c r="BR1221" s="3"/>
      <c r="BT1221" s="3"/>
      <c r="BV1221" s="3"/>
      <c r="BX1221" s="3"/>
      <c r="BZ1221" s="3"/>
      <c r="CB1221" s="3"/>
      <c r="CD1221" s="3"/>
      <c r="CF1221" s="3"/>
      <c r="CH1221" s="3"/>
      <c r="CJ1221" s="3"/>
      <c r="CL1221" s="3"/>
      <c r="CN1221" s="3"/>
      <c r="CP1221" s="3"/>
      <c r="CR1221" s="3"/>
      <c r="CT1221" s="3"/>
      <c r="CV1221" s="3"/>
      <c r="CX1221" s="3"/>
      <c r="CZ1221" s="3"/>
      <c r="DB1221" s="3"/>
      <c r="DD1221" s="3"/>
      <c r="DF1221" s="3"/>
      <c r="DH1221" s="3"/>
      <c r="DJ1221" s="3"/>
      <c r="DL1221" s="3"/>
      <c r="DN1221" s="3"/>
      <c r="DP1221" s="3"/>
      <c r="DR1221" s="3"/>
      <c r="DT1221" s="3"/>
      <c r="DV1221" s="3"/>
      <c r="DX1221" s="3"/>
      <c r="DZ1221" s="3"/>
      <c r="EB1221" s="3"/>
      <c r="ED1221" s="3"/>
      <c r="EF1221" s="3"/>
      <c r="EH1221" s="3"/>
      <c r="EJ1221" s="3"/>
      <c r="EL1221" s="3"/>
      <c r="EN1221" s="3"/>
      <c r="EP1221" s="3"/>
      <c r="ER1221" s="3"/>
      <c r="ET1221" s="3"/>
      <c r="EV1221" s="3"/>
      <c r="EX1221" s="3"/>
      <c r="EY1221" s="3"/>
    </row>
    <row r="1222" spans="1:155" s="1" customFormat="1" ht="12.75" outlineLevel="2">
      <c r="A1222" s="85">
        <v>614</v>
      </c>
      <c r="B1222" s="68" t="s">
        <v>431</v>
      </c>
      <c r="C1222" s="17">
        <v>8</v>
      </c>
      <c r="D1222" s="68" t="s">
        <v>1053</v>
      </c>
      <c r="E1222" s="44"/>
      <c r="F1222" s="38"/>
      <c r="G1222" s="38"/>
      <c r="H1222" s="38"/>
      <c r="I1222" s="38"/>
      <c r="J1222" s="114">
        <f t="shared" si="57"/>
        <v>0</v>
      </c>
      <c r="K1222" s="50"/>
      <c r="L1222" s="2"/>
      <c r="N1222" s="2"/>
      <c r="P1222" s="2"/>
      <c r="R1222" s="2"/>
      <c r="T1222" s="2"/>
      <c r="V1222" s="2"/>
      <c r="X1222" s="2"/>
      <c r="Z1222" s="2"/>
      <c r="AB1222" s="2"/>
      <c r="AD1222" s="2"/>
      <c r="AF1222" s="2"/>
      <c r="AH1222" s="2"/>
      <c r="AJ1222" s="2"/>
      <c r="AL1222" s="2"/>
      <c r="AN1222" s="2"/>
      <c r="AP1222" s="2"/>
      <c r="AR1222" s="2"/>
      <c r="AT1222" s="2"/>
      <c r="AV1222" s="2"/>
      <c r="AX1222" s="2"/>
      <c r="AZ1222" s="2"/>
      <c r="BB1222" s="2"/>
      <c r="BD1222" s="2"/>
      <c r="BF1222" s="2"/>
      <c r="BH1222" s="2"/>
      <c r="BJ1222" s="2"/>
      <c r="BL1222" s="2"/>
      <c r="BN1222" s="2"/>
      <c r="BP1222" s="3"/>
      <c r="BR1222" s="3"/>
      <c r="BT1222" s="3"/>
      <c r="BV1222" s="3"/>
      <c r="BX1222" s="3"/>
      <c r="BZ1222" s="3"/>
      <c r="CB1222" s="3"/>
      <c r="CD1222" s="3"/>
      <c r="CF1222" s="3"/>
      <c r="CH1222" s="3"/>
      <c r="CJ1222" s="3"/>
      <c r="CL1222" s="3"/>
      <c r="CN1222" s="3"/>
      <c r="CP1222" s="3"/>
      <c r="CR1222" s="3"/>
      <c r="CT1222" s="3"/>
      <c r="CV1222" s="3"/>
      <c r="CX1222" s="3"/>
      <c r="CZ1222" s="3"/>
      <c r="DB1222" s="3"/>
      <c r="DD1222" s="3"/>
      <c r="DF1222" s="3"/>
      <c r="DH1222" s="3"/>
      <c r="DJ1222" s="3"/>
      <c r="DL1222" s="3"/>
      <c r="DN1222" s="3"/>
      <c r="DP1222" s="3"/>
      <c r="DR1222" s="3"/>
      <c r="DT1222" s="3"/>
      <c r="DV1222" s="3"/>
      <c r="DX1222" s="3"/>
      <c r="DZ1222" s="3"/>
      <c r="EB1222" s="3"/>
      <c r="ED1222" s="3"/>
      <c r="EF1222" s="3"/>
      <c r="EH1222" s="3"/>
      <c r="EJ1222" s="3"/>
      <c r="EL1222" s="3"/>
      <c r="EN1222" s="3"/>
      <c r="EP1222" s="3"/>
      <c r="ER1222" s="3"/>
      <c r="ET1222" s="3"/>
      <c r="EV1222" s="3"/>
      <c r="EX1222" s="3"/>
      <c r="EY1222" s="3"/>
    </row>
    <row r="1223" spans="1:155" s="1" customFormat="1" ht="12.75" outlineLevel="2">
      <c r="A1223" s="89">
        <v>566</v>
      </c>
      <c r="B1223" s="29" t="s">
        <v>807</v>
      </c>
      <c r="C1223" s="19" t="s">
        <v>451</v>
      </c>
      <c r="D1223" s="29" t="s">
        <v>168</v>
      </c>
      <c r="E1223" s="45"/>
      <c r="F1223" s="38"/>
      <c r="G1223" s="38"/>
      <c r="H1223" s="38"/>
      <c r="I1223" s="38"/>
      <c r="J1223" s="114">
        <f t="shared" si="57"/>
        <v>0</v>
      </c>
      <c r="K1223" s="50"/>
      <c r="L1223" s="2"/>
      <c r="N1223" s="2"/>
      <c r="P1223" s="2"/>
      <c r="R1223" s="2"/>
      <c r="T1223" s="2"/>
      <c r="V1223" s="2"/>
      <c r="X1223" s="2"/>
      <c r="Z1223" s="2"/>
      <c r="AB1223" s="2"/>
      <c r="AD1223" s="2"/>
      <c r="AF1223" s="2"/>
      <c r="AH1223" s="2"/>
      <c r="AJ1223" s="2"/>
      <c r="AL1223" s="2"/>
      <c r="AN1223" s="2"/>
      <c r="AP1223" s="2"/>
      <c r="AR1223" s="2"/>
      <c r="AT1223" s="2"/>
      <c r="AV1223" s="2"/>
      <c r="AX1223" s="2"/>
      <c r="AZ1223" s="2"/>
      <c r="BB1223" s="2"/>
      <c r="BD1223" s="2"/>
      <c r="BF1223" s="2"/>
      <c r="BH1223" s="2"/>
      <c r="BJ1223" s="2"/>
      <c r="BL1223" s="2"/>
      <c r="BN1223" s="2"/>
      <c r="BP1223" s="3"/>
      <c r="BR1223" s="3"/>
      <c r="BT1223" s="3"/>
      <c r="BV1223" s="3"/>
      <c r="BX1223" s="3"/>
      <c r="BZ1223" s="3"/>
      <c r="CB1223" s="3"/>
      <c r="CD1223" s="3"/>
      <c r="CF1223" s="3"/>
      <c r="CH1223" s="3"/>
      <c r="CJ1223" s="3"/>
      <c r="CL1223" s="3"/>
      <c r="CN1223" s="3"/>
      <c r="CP1223" s="3"/>
      <c r="CR1223" s="3"/>
      <c r="CT1223" s="3"/>
      <c r="CV1223" s="3"/>
      <c r="CX1223" s="3"/>
      <c r="CZ1223" s="3"/>
      <c r="DB1223" s="3"/>
      <c r="DD1223" s="3"/>
      <c r="DF1223" s="3"/>
      <c r="DH1223" s="3"/>
      <c r="DJ1223" s="3"/>
      <c r="DL1223" s="3"/>
      <c r="DN1223" s="3"/>
      <c r="DP1223" s="3"/>
      <c r="DR1223" s="3"/>
      <c r="DT1223" s="3"/>
      <c r="DV1223" s="3"/>
      <c r="DX1223" s="3"/>
      <c r="DZ1223" s="3"/>
      <c r="EB1223" s="3"/>
      <c r="ED1223" s="3"/>
      <c r="EF1223" s="3"/>
      <c r="EH1223" s="3"/>
      <c r="EJ1223" s="3"/>
      <c r="EL1223" s="3"/>
      <c r="EN1223" s="3"/>
      <c r="EP1223" s="3"/>
      <c r="ER1223" s="3"/>
      <c r="ET1223" s="3"/>
      <c r="EV1223" s="3"/>
      <c r="EX1223" s="3"/>
      <c r="EY1223" s="3"/>
    </row>
    <row r="1224" spans="1:155" s="4" customFormat="1" ht="12.75" outlineLevel="2">
      <c r="A1224" s="85">
        <v>631</v>
      </c>
      <c r="B1224" s="69" t="s">
        <v>853</v>
      </c>
      <c r="C1224" s="19">
        <v>8</v>
      </c>
      <c r="D1224" s="69" t="s">
        <v>168</v>
      </c>
      <c r="E1224" s="46"/>
      <c r="F1224" s="38"/>
      <c r="G1224" s="38"/>
      <c r="H1224" s="38"/>
      <c r="I1224" s="38"/>
      <c r="J1224" s="114">
        <f t="shared" si="57"/>
        <v>0</v>
      </c>
      <c r="K1224" s="50"/>
      <c r="L1224" s="2"/>
      <c r="N1224" s="2"/>
      <c r="O1224" s="1"/>
      <c r="P1224" s="2"/>
      <c r="R1224" s="2"/>
      <c r="T1224" s="2"/>
      <c r="V1224" s="2"/>
      <c r="X1224" s="2"/>
      <c r="Z1224" s="2"/>
      <c r="AB1224" s="2"/>
      <c r="AD1224" s="2"/>
      <c r="AF1224" s="2"/>
      <c r="AH1224" s="2"/>
      <c r="AJ1224" s="2"/>
      <c r="AL1224" s="2"/>
      <c r="AN1224" s="2"/>
      <c r="AP1224" s="2"/>
      <c r="AQ1224" s="1"/>
      <c r="AR1224" s="2"/>
      <c r="AT1224" s="2"/>
      <c r="AV1224" s="2"/>
      <c r="AX1224" s="2"/>
      <c r="AZ1224" s="2"/>
      <c r="BB1224" s="2"/>
      <c r="BD1224" s="2"/>
      <c r="BF1224" s="2"/>
      <c r="BH1224" s="2"/>
      <c r="BJ1224" s="2"/>
      <c r="BL1224" s="2"/>
      <c r="BN1224" s="2"/>
      <c r="BP1224" s="3"/>
      <c r="BR1224" s="3"/>
      <c r="BT1224" s="3"/>
      <c r="BV1224" s="3"/>
      <c r="BX1224" s="3"/>
      <c r="BZ1224" s="3"/>
      <c r="CB1224" s="3"/>
      <c r="CD1224" s="3"/>
      <c r="CF1224" s="3"/>
      <c r="CH1224" s="3"/>
      <c r="CJ1224" s="3"/>
      <c r="CL1224" s="3"/>
      <c r="CN1224" s="3"/>
      <c r="CP1224" s="3"/>
      <c r="CR1224" s="3"/>
      <c r="CT1224" s="3"/>
      <c r="CV1224" s="3"/>
      <c r="CX1224" s="3"/>
      <c r="CZ1224" s="3"/>
      <c r="DB1224" s="3"/>
      <c r="DD1224" s="3"/>
      <c r="DF1224" s="3"/>
      <c r="DH1224" s="3"/>
      <c r="DJ1224" s="3"/>
      <c r="DL1224" s="3"/>
      <c r="DN1224" s="3"/>
      <c r="DP1224" s="3"/>
      <c r="DR1224" s="3"/>
      <c r="DT1224" s="3"/>
      <c r="DV1224" s="3"/>
      <c r="DX1224" s="3"/>
      <c r="DZ1224" s="3"/>
      <c r="EB1224" s="3"/>
      <c r="ED1224" s="3"/>
      <c r="EF1224" s="3"/>
      <c r="EH1224" s="3"/>
      <c r="EJ1224" s="3"/>
      <c r="EL1224" s="3"/>
      <c r="EN1224" s="3"/>
      <c r="EP1224" s="3"/>
      <c r="ER1224" s="3"/>
      <c r="ET1224" s="3"/>
      <c r="EV1224" s="3"/>
      <c r="EX1224" s="3"/>
      <c r="EY1224" s="3"/>
    </row>
    <row r="1225" spans="1:155" s="1" customFormat="1" ht="12.75" outlineLevel="2">
      <c r="A1225" s="85">
        <v>619</v>
      </c>
      <c r="B1225" s="68" t="s">
        <v>436</v>
      </c>
      <c r="C1225" s="17">
        <v>8</v>
      </c>
      <c r="D1225" s="68" t="s">
        <v>293</v>
      </c>
      <c r="E1225" s="44"/>
      <c r="F1225" s="38"/>
      <c r="G1225" s="38"/>
      <c r="H1225" s="38"/>
      <c r="I1225" s="38"/>
      <c r="J1225" s="114">
        <f t="shared" si="57"/>
        <v>0</v>
      </c>
      <c r="K1225" s="50"/>
      <c r="L1225" s="2"/>
      <c r="N1225" s="2"/>
      <c r="O1225" s="4"/>
      <c r="P1225" s="2"/>
      <c r="R1225" s="2"/>
      <c r="T1225" s="2"/>
      <c r="V1225" s="2"/>
      <c r="X1225" s="2"/>
      <c r="Z1225" s="2"/>
      <c r="AB1225" s="2"/>
      <c r="AD1225" s="2"/>
      <c r="AF1225" s="2"/>
      <c r="AH1225" s="2"/>
      <c r="AJ1225" s="2"/>
      <c r="AL1225" s="2"/>
      <c r="AN1225" s="2"/>
      <c r="AP1225" s="2"/>
      <c r="AR1225" s="2"/>
      <c r="AT1225" s="2"/>
      <c r="AV1225" s="2"/>
      <c r="AX1225" s="2"/>
      <c r="AZ1225" s="2"/>
      <c r="BB1225" s="2"/>
      <c r="BD1225" s="2"/>
      <c r="BF1225" s="2"/>
      <c r="BH1225" s="2"/>
      <c r="BJ1225" s="2"/>
      <c r="BL1225" s="2"/>
      <c r="BN1225" s="2"/>
      <c r="BP1225" s="3"/>
      <c r="BR1225" s="3"/>
      <c r="BT1225" s="3"/>
      <c r="BV1225" s="3"/>
      <c r="BX1225" s="3"/>
      <c r="BZ1225" s="3"/>
      <c r="CB1225" s="3"/>
      <c r="CD1225" s="3"/>
      <c r="CF1225" s="3"/>
      <c r="CH1225" s="3"/>
      <c r="CJ1225" s="3"/>
      <c r="CL1225" s="3"/>
      <c r="CN1225" s="3"/>
      <c r="CP1225" s="3"/>
      <c r="CR1225" s="3"/>
      <c r="CT1225" s="3"/>
      <c r="CV1225" s="3"/>
      <c r="CX1225" s="3"/>
      <c r="CZ1225" s="3"/>
      <c r="DB1225" s="3"/>
      <c r="DD1225" s="3"/>
      <c r="DF1225" s="3"/>
      <c r="DH1225" s="3"/>
      <c r="DJ1225" s="3"/>
      <c r="DL1225" s="3"/>
      <c r="DN1225" s="3"/>
      <c r="DP1225" s="3"/>
      <c r="DR1225" s="3"/>
      <c r="DT1225" s="3"/>
      <c r="DV1225" s="3"/>
      <c r="DX1225" s="3"/>
      <c r="DZ1225" s="3"/>
      <c r="EB1225" s="3"/>
      <c r="ED1225" s="3"/>
      <c r="EF1225" s="3"/>
      <c r="EH1225" s="3"/>
      <c r="EJ1225" s="3"/>
      <c r="EL1225" s="3"/>
      <c r="EN1225" s="3"/>
      <c r="EP1225" s="3"/>
      <c r="ER1225" s="3"/>
      <c r="ET1225" s="3"/>
      <c r="EV1225" s="3"/>
      <c r="EX1225" s="3"/>
      <c r="EY1225" s="3"/>
    </row>
    <row r="1226" spans="1:155" s="4" customFormat="1" ht="12.75" outlineLevel="2">
      <c r="A1226" s="85">
        <v>635</v>
      </c>
      <c r="B1226" s="69" t="s">
        <v>856</v>
      </c>
      <c r="C1226" s="19">
        <v>8</v>
      </c>
      <c r="D1226" s="69" t="s">
        <v>486</v>
      </c>
      <c r="E1226" s="46"/>
      <c r="F1226" s="38"/>
      <c r="G1226" s="38"/>
      <c r="H1226" s="38"/>
      <c r="I1226" s="38"/>
      <c r="J1226" s="114">
        <f t="shared" si="57"/>
        <v>0</v>
      </c>
      <c r="K1226" s="50"/>
      <c r="L1226" s="2"/>
      <c r="N1226" s="2"/>
      <c r="O1226" s="1"/>
      <c r="P1226" s="2"/>
      <c r="R1226" s="2"/>
      <c r="T1226" s="2"/>
      <c r="V1226" s="2"/>
      <c r="X1226" s="2"/>
      <c r="Z1226" s="2"/>
      <c r="AB1226" s="2"/>
      <c r="AD1226" s="2"/>
      <c r="AF1226" s="2"/>
      <c r="AH1226" s="2"/>
      <c r="AJ1226" s="2"/>
      <c r="AL1226" s="2"/>
      <c r="AN1226" s="2"/>
      <c r="AP1226" s="2"/>
      <c r="AQ1226" s="1"/>
      <c r="AR1226" s="2"/>
      <c r="AT1226" s="2"/>
      <c r="AV1226" s="2"/>
      <c r="AX1226" s="2"/>
      <c r="AZ1226" s="2"/>
      <c r="BB1226" s="2"/>
      <c r="BD1226" s="2"/>
      <c r="BF1226" s="2"/>
      <c r="BH1226" s="2"/>
      <c r="BJ1226" s="2"/>
      <c r="BL1226" s="2"/>
      <c r="BN1226" s="2"/>
      <c r="BP1226" s="3"/>
      <c r="BR1226" s="3"/>
      <c r="BT1226" s="3"/>
      <c r="BV1226" s="3"/>
      <c r="BX1226" s="3"/>
      <c r="BZ1226" s="3"/>
      <c r="CB1226" s="3"/>
      <c r="CD1226" s="3"/>
      <c r="CF1226" s="3"/>
      <c r="CH1226" s="3"/>
      <c r="CJ1226" s="3"/>
      <c r="CL1226" s="3"/>
      <c r="CN1226" s="3"/>
      <c r="CP1226" s="3"/>
      <c r="CR1226" s="3"/>
      <c r="CT1226" s="3"/>
      <c r="CV1226" s="3"/>
      <c r="CX1226" s="3"/>
      <c r="CZ1226" s="3"/>
      <c r="DB1226" s="3"/>
      <c r="DD1226" s="3"/>
      <c r="DF1226" s="3"/>
      <c r="DH1226" s="3"/>
      <c r="DJ1226" s="3"/>
      <c r="DL1226" s="3"/>
      <c r="DN1226" s="3"/>
      <c r="DP1226" s="3"/>
      <c r="DR1226" s="3"/>
      <c r="DT1226" s="3"/>
      <c r="DV1226" s="3"/>
      <c r="DX1226" s="3"/>
      <c r="DZ1226" s="3"/>
      <c r="EB1226" s="3"/>
      <c r="ED1226" s="3"/>
      <c r="EF1226" s="3"/>
      <c r="EH1226" s="3"/>
      <c r="EJ1226" s="3"/>
      <c r="EL1226" s="3"/>
      <c r="EN1226" s="3"/>
      <c r="EP1226" s="3"/>
      <c r="ER1226" s="3"/>
      <c r="ET1226" s="3"/>
      <c r="EV1226" s="3"/>
      <c r="EX1226" s="3"/>
      <c r="EY1226" s="3"/>
    </row>
    <row r="1227" spans="1:155" s="1" customFormat="1" ht="12.75" outlineLevel="2">
      <c r="A1227" s="85">
        <v>580</v>
      </c>
      <c r="B1227" s="69" t="s">
        <v>259</v>
      </c>
      <c r="C1227" s="19">
        <v>8</v>
      </c>
      <c r="D1227" s="69" t="s">
        <v>293</v>
      </c>
      <c r="E1227" s="46"/>
      <c r="F1227" s="38"/>
      <c r="G1227" s="38"/>
      <c r="H1227" s="38"/>
      <c r="I1227" s="38"/>
      <c r="J1227" s="114">
        <f t="shared" si="57"/>
        <v>0</v>
      </c>
      <c r="K1227" s="50"/>
      <c r="L1227" s="2"/>
      <c r="N1227" s="2"/>
      <c r="O1227" s="4"/>
      <c r="P1227" s="2"/>
      <c r="R1227" s="2"/>
      <c r="T1227" s="2"/>
      <c r="V1227" s="2"/>
      <c r="X1227" s="2"/>
      <c r="Z1227" s="2"/>
      <c r="AB1227" s="2"/>
      <c r="AD1227" s="2"/>
      <c r="AF1227" s="2"/>
      <c r="AH1227" s="2"/>
      <c r="AJ1227" s="2"/>
      <c r="AL1227" s="2"/>
      <c r="AN1227" s="2"/>
      <c r="AP1227" s="2"/>
      <c r="AR1227" s="2"/>
      <c r="AT1227" s="2"/>
      <c r="AV1227" s="2"/>
      <c r="AX1227" s="2"/>
      <c r="AZ1227" s="2"/>
      <c r="BB1227" s="2"/>
      <c r="BD1227" s="2"/>
      <c r="BF1227" s="2"/>
      <c r="BH1227" s="2"/>
      <c r="BJ1227" s="2"/>
      <c r="BL1227" s="2"/>
      <c r="BN1227" s="2"/>
      <c r="BP1227" s="3"/>
      <c r="BR1227" s="3"/>
      <c r="BT1227" s="3"/>
      <c r="BV1227" s="3"/>
      <c r="BX1227" s="3"/>
      <c r="BZ1227" s="3"/>
      <c r="CB1227" s="3"/>
      <c r="CD1227" s="3"/>
      <c r="CF1227" s="3"/>
      <c r="CH1227" s="3"/>
      <c r="CJ1227" s="3"/>
      <c r="CL1227" s="3"/>
      <c r="CN1227" s="3"/>
      <c r="CP1227" s="3"/>
      <c r="CR1227" s="3"/>
      <c r="CT1227" s="3"/>
      <c r="CV1227" s="3"/>
      <c r="CX1227" s="3"/>
      <c r="CZ1227" s="3"/>
      <c r="DB1227" s="3"/>
      <c r="DD1227" s="3"/>
      <c r="DF1227" s="3"/>
      <c r="DH1227" s="3"/>
      <c r="DJ1227" s="3"/>
      <c r="DL1227" s="3"/>
      <c r="DN1227" s="3"/>
      <c r="DP1227" s="3"/>
      <c r="DR1227" s="3"/>
      <c r="DT1227" s="3"/>
      <c r="DV1227" s="3"/>
      <c r="DX1227" s="3"/>
      <c r="DZ1227" s="3"/>
      <c r="EB1227" s="3"/>
      <c r="ED1227" s="3"/>
      <c r="EF1227" s="3"/>
      <c r="EH1227" s="3"/>
      <c r="EJ1227" s="3"/>
      <c r="EL1227" s="3"/>
      <c r="EN1227" s="3"/>
      <c r="EP1227" s="3"/>
      <c r="ER1227" s="3"/>
      <c r="ET1227" s="3"/>
      <c r="EV1227" s="3"/>
      <c r="EX1227" s="3"/>
      <c r="EY1227" s="3"/>
    </row>
    <row r="1228" spans="1:155" s="1" customFormat="1" ht="12.75" outlineLevel="2">
      <c r="A1228" s="85">
        <v>600</v>
      </c>
      <c r="B1228" s="68" t="s">
        <v>574</v>
      </c>
      <c r="C1228" s="17">
        <v>8</v>
      </c>
      <c r="D1228" s="68" t="s">
        <v>1053</v>
      </c>
      <c r="E1228" s="44"/>
      <c r="F1228" s="38"/>
      <c r="G1228" s="38"/>
      <c r="H1228" s="38"/>
      <c r="I1228" s="38"/>
      <c r="J1228" s="114">
        <f t="shared" si="57"/>
        <v>0</v>
      </c>
      <c r="K1228" s="50"/>
      <c r="L1228" s="2"/>
      <c r="N1228" s="2"/>
      <c r="P1228" s="2"/>
      <c r="R1228" s="2"/>
      <c r="T1228" s="2"/>
      <c r="V1228" s="2"/>
      <c r="X1228" s="2"/>
      <c r="Z1228" s="2"/>
      <c r="AB1228" s="2"/>
      <c r="AD1228" s="2"/>
      <c r="AF1228" s="2"/>
      <c r="AH1228" s="2"/>
      <c r="AJ1228" s="2"/>
      <c r="AL1228" s="2"/>
      <c r="AN1228" s="2"/>
      <c r="AP1228" s="2"/>
      <c r="AR1228" s="2"/>
      <c r="AT1228" s="2"/>
      <c r="AV1228" s="2"/>
      <c r="AX1228" s="2"/>
      <c r="AZ1228" s="2"/>
      <c r="BB1228" s="2"/>
      <c r="BD1228" s="2"/>
      <c r="BF1228" s="2"/>
      <c r="BH1228" s="2"/>
      <c r="BJ1228" s="2"/>
      <c r="BL1228" s="2"/>
      <c r="BN1228" s="2"/>
      <c r="BP1228" s="3"/>
      <c r="BR1228" s="3"/>
      <c r="BT1228" s="3"/>
      <c r="BV1228" s="3"/>
      <c r="BX1228" s="3"/>
      <c r="BZ1228" s="3"/>
      <c r="CB1228" s="3"/>
      <c r="CD1228" s="3"/>
      <c r="CF1228" s="3"/>
      <c r="CH1228" s="3"/>
      <c r="CJ1228" s="3"/>
      <c r="CL1228" s="3"/>
      <c r="CN1228" s="3"/>
      <c r="CP1228" s="3"/>
      <c r="CR1228" s="3"/>
      <c r="CT1228" s="3"/>
      <c r="CV1228" s="3"/>
      <c r="CX1228" s="3"/>
      <c r="CZ1228" s="3"/>
      <c r="DB1228" s="3"/>
      <c r="DD1228" s="3"/>
      <c r="DF1228" s="3"/>
      <c r="DH1228" s="3"/>
      <c r="DJ1228" s="3"/>
      <c r="DL1228" s="3"/>
      <c r="DN1228" s="3"/>
      <c r="DP1228" s="3"/>
      <c r="DR1228" s="3"/>
      <c r="DT1228" s="3"/>
      <c r="DV1228" s="3"/>
      <c r="DX1228" s="3"/>
      <c r="DZ1228" s="3"/>
      <c r="EB1228" s="3"/>
      <c r="ED1228" s="3"/>
      <c r="EF1228" s="3"/>
      <c r="EH1228" s="3"/>
      <c r="EJ1228" s="3"/>
      <c r="EL1228" s="3"/>
      <c r="EN1228" s="3"/>
      <c r="EP1228" s="3"/>
      <c r="ER1228" s="3"/>
      <c r="ET1228" s="3"/>
      <c r="EV1228" s="3"/>
      <c r="EX1228" s="3"/>
      <c r="EY1228" s="3"/>
    </row>
    <row r="1229" spans="1:155" s="4" customFormat="1" ht="22.5" outlineLevel="2">
      <c r="A1229" s="85">
        <v>610</v>
      </c>
      <c r="B1229" s="69" t="s">
        <v>1620</v>
      </c>
      <c r="C1229" s="19">
        <v>8</v>
      </c>
      <c r="D1229" s="69" t="s">
        <v>168</v>
      </c>
      <c r="E1229" s="46"/>
      <c r="F1229" s="38"/>
      <c r="G1229" s="38"/>
      <c r="H1229" s="38"/>
      <c r="I1229" s="38"/>
      <c r="J1229" s="114">
        <f t="shared" si="57"/>
        <v>0</v>
      </c>
      <c r="K1229" s="50"/>
      <c r="L1229" s="2"/>
      <c r="N1229" s="2"/>
      <c r="O1229" s="1"/>
      <c r="P1229" s="2"/>
      <c r="R1229" s="2"/>
      <c r="T1229" s="2"/>
      <c r="V1229" s="2"/>
      <c r="X1229" s="2"/>
      <c r="Z1229" s="2"/>
      <c r="AB1229" s="2"/>
      <c r="AD1229" s="2"/>
      <c r="AF1229" s="2"/>
      <c r="AH1229" s="2"/>
      <c r="AJ1229" s="2"/>
      <c r="AL1229" s="2"/>
      <c r="AN1229" s="2"/>
      <c r="AP1229" s="2"/>
      <c r="AQ1229" s="1"/>
      <c r="AR1229" s="2"/>
      <c r="AT1229" s="2"/>
      <c r="AV1229" s="2"/>
      <c r="AX1229" s="2"/>
      <c r="AZ1229" s="2"/>
      <c r="BB1229" s="2"/>
      <c r="BD1229" s="2"/>
      <c r="BF1229" s="2"/>
      <c r="BH1229" s="2"/>
      <c r="BJ1229" s="2"/>
      <c r="BL1229" s="2"/>
      <c r="BN1229" s="2"/>
      <c r="BP1229" s="3"/>
      <c r="BR1229" s="3"/>
      <c r="BT1229" s="3"/>
      <c r="BV1229" s="3"/>
      <c r="BX1229" s="3"/>
      <c r="BZ1229" s="3"/>
      <c r="CB1229" s="3"/>
      <c r="CD1229" s="3"/>
      <c r="CF1229" s="3"/>
      <c r="CH1229" s="3"/>
      <c r="CJ1229" s="3"/>
      <c r="CL1229" s="3"/>
      <c r="CN1229" s="3"/>
      <c r="CP1229" s="3"/>
      <c r="CR1229" s="3"/>
      <c r="CT1229" s="3"/>
      <c r="CV1229" s="3"/>
      <c r="CX1229" s="3"/>
      <c r="CZ1229" s="3"/>
      <c r="DB1229" s="3"/>
      <c r="DD1229" s="3"/>
      <c r="DF1229" s="3"/>
      <c r="DH1229" s="3"/>
      <c r="DJ1229" s="3"/>
      <c r="DL1229" s="3"/>
      <c r="DN1229" s="3"/>
      <c r="DP1229" s="3"/>
      <c r="DR1229" s="3"/>
      <c r="DT1229" s="3"/>
      <c r="DV1229" s="3"/>
      <c r="DX1229" s="3"/>
      <c r="DZ1229" s="3"/>
      <c r="EB1229" s="3"/>
      <c r="ED1229" s="3"/>
      <c r="EF1229" s="3"/>
      <c r="EH1229" s="3"/>
      <c r="EJ1229" s="3"/>
      <c r="EL1229" s="3"/>
      <c r="EN1229" s="3"/>
      <c r="EP1229" s="3"/>
      <c r="ER1229" s="3"/>
      <c r="ET1229" s="3"/>
      <c r="EV1229" s="3"/>
      <c r="EX1229" s="3"/>
      <c r="EY1229" s="3"/>
    </row>
    <row r="1230" spans="1:155" s="4" customFormat="1" ht="12.75" outlineLevel="2">
      <c r="A1230" s="85">
        <v>627</v>
      </c>
      <c r="B1230" s="69" t="s">
        <v>441</v>
      </c>
      <c r="C1230" s="19">
        <v>8</v>
      </c>
      <c r="D1230" s="69" t="s">
        <v>1413</v>
      </c>
      <c r="E1230" s="46"/>
      <c r="F1230" s="38"/>
      <c r="G1230" s="38"/>
      <c r="H1230" s="38"/>
      <c r="I1230" s="38"/>
      <c r="J1230" s="114">
        <f t="shared" si="57"/>
        <v>0</v>
      </c>
      <c r="K1230" s="50"/>
      <c r="L1230" s="2"/>
      <c r="N1230" s="2"/>
      <c r="P1230" s="2"/>
      <c r="R1230" s="2"/>
      <c r="T1230" s="2"/>
      <c r="V1230" s="2"/>
      <c r="X1230" s="2"/>
      <c r="Z1230" s="2"/>
      <c r="AB1230" s="2"/>
      <c r="AD1230" s="2"/>
      <c r="AF1230" s="2"/>
      <c r="AH1230" s="2"/>
      <c r="AJ1230" s="2"/>
      <c r="AL1230" s="2"/>
      <c r="AN1230" s="2"/>
      <c r="AP1230" s="2"/>
      <c r="AQ1230" s="1"/>
      <c r="AR1230" s="2"/>
      <c r="AT1230" s="2"/>
      <c r="AV1230" s="2"/>
      <c r="AX1230" s="2"/>
      <c r="AZ1230" s="2"/>
      <c r="BB1230" s="2"/>
      <c r="BD1230" s="2"/>
      <c r="BF1230" s="2"/>
      <c r="BH1230" s="2"/>
      <c r="BJ1230" s="2"/>
      <c r="BL1230" s="2"/>
      <c r="BN1230" s="2"/>
      <c r="BP1230" s="3"/>
      <c r="BR1230" s="3"/>
      <c r="BT1230" s="3"/>
      <c r="BV1230" s="3"/>
      <c r="BX1230" s="3"/>
      <c r="BZ1230" s="3"/>
      <c r="CB1230" s="3"/>
      <c r="CD1230" s="3"/>
      <c r="CF1230" s="3"/>
      <c r="CH1230" s="3"/>
      <c r="CJ1230" s="3"/>
      <c r="CL1230" s="3"/>
      <c r="CN1230" s="3"/>
      <c r="CP1230" s="3"/>
      <c r="CR1230" s="3"/>
      <c r="CT1230" s="3"/>
      <c r="CV1230" s="3"/>
      <c r="CX1230" s="3"/>
      <c r="CZ1230" s="3"/>
      <c r="DB1230" s="3"/>
      <c r="DD1230" s="3"/>
      <c r="DF1230" s="3"/>
      <c r="DH1230" s="3"/>
      <c r="DJ1230" s="3"/>
      <c r="DL1230" s="3"/>
      <c r="DN1230" s="3"/>
      <c r="DP1230" s="3"/>
      <c r="DR1230" s="3"/>
      <c r="DT1230" s="3"/>
      <c r="DV1230" s="3"/>
      <c r="DX1230" s="3"/>
      <c r="DZ1230" s="3"/>
      <c r="EB1230" s="3"/>
      <c r="ED1230" s="3"/>
      <c r="EF1230" s="3"/>
      <c r="EH1230" s="3"/>
      <c r="EJ1230" s="3"/>
      <c r="EL1230" s="3"/>
      <c r="EN1230" s="3"/>
      <c r="EP1230" s="3"/>
      <c r="ER1230" s="3"/>
      <c r="ET1230" s="3"/>
      <c r="EV1230" s="3"/>
      <c r="EX1230" s="3"/>
      <c r="EY1230" s="3"/>
    </row>
    <row r="1231" spans="1:155" s="1" customFormat="1" ht="22.5" outlineLevel="2">
      <c r="A1231" s="85">
        <v>575</v>
      </c>
      <c r="B1231" s="69" t="s">
        <v>1788</v>
      </c>
      <c r="C1231" s="19">
        <v>8</v>
      </c>
      <c r="D1231" s="69" t="s">
        <v>168</v>
      </c>
      <c r="E1231" s="46"/>
      <c r="F1231" s="38">
        <v>51</v>
      </c>
      <c r="G1231" s="38"/>
      <c r="H1231" s="38"/>
      <c r="I1231" s="38"/>
      <c r="J1231" s="114">
        <f t="shared" si="57"/>
        <v>51</v>
      </c>
      <c r="K1231" s="50"/>
      <c r="L1231" s="2"/>
      <c r="N1231" s="2"/>
      <c r="O1231" s="4"/>
      <c r="P1231" s="2"/>
      <c r="R1231" s="2"/>
      <c r="T1231" s="2"/>
      <c r="V1231" s="2"/>
      <c r="X1231" s="2"/>
      <c r="Z1231" s="2"/>
      <c r="AB1231" s="2"/>
      <c r="AD1231" s="2"/>
      <c r="AF1231" s="2"/>
      <c r="AH1231" s="2"/>
      <c r="AJ1231" s="2"/>
      <c r="AL1231" s="2"/>
      <c r="AN1231" s="2"/>
      <c r="AP1231" s="2"/>
      <c r="AR1231" s="2"/>
      <c r="AT1231" s="2"/>
      <c r="AV1231" s="2"/>
      <c r="AX1231" s="2"/>
      <c r="AZ1231" s="2"/>
      <c r="BB1231" s="2"/>
      <c r="BD1231" s="2"/>
      <c r="BF1231" s="2"/>
      <c r="BH1231" s="2"/>
      <c r="BJ1231" s="2"/>
      <c r="BL1231" s="2"/>
      <c r="BN1231" s="2"/>
      <c r="BP1231" s="3"/>
      <c r="BR1231" s="3"/>
      <c r="BT1231" s="3"/>
      <c r="BV1231" s="3"/>
      <c r="BX1231" s="3"/>
      <c r="BZ1231" s="3"/>
      <c r="CB1231" s="3"/>
      <c r="CD1231" s="3"/>
      <c r="CF1231" s="3"/>
      <c r="CH1231" s="3"/>
      <c r="CJ1231" s="3"/>
      <c r="CL1231" s="3"/>
      <c r="CN1231" s="3"/>
      <c r="CP1231" s="3"/>
      <c r="CR1231" s="3"/>
      <c r="CT1231" s="3"/>
      <c r="CV1231" s="3"/>
      <c r="CX1231" s="3"/>
      <c r="CZ1231" s="3"/>
      <c r="DB1231" s="3"/>
      <c r="DD1231" s="3"/>
      <c r="DF1231" s="3"/>
      <c r="DH1231" s="3"/>
      <c r="DJ1231" s="3"/>
      <c r="DL1231" s="3"/>
      <c r="DN1231" s="3"/>
      <c r="DP1231" s="3"/>
      <c r="DR1231" s="3"/>
      <c r="DT1231" s="3"/>
      <c r="DV1231" s="3"/>
      <c r="DX1231" s="3"/>
      <c r="DZ1231" s="3"/>
      <c r="EB1231" s="3"/>
      <c r="ED1231" s="3"/>
      <c r="EF1231" s="3"/>
      <c r="EH1231" s="3"/>
      <c r="EJ1231" s="3"/>
      <c r="EL1231" s="3"/>
      <c r="EN1231" s="3"/>
      <c r="EP1231" s="3"/>
      <c r="ER1231" s="3"/>
      <c r="ET1231" s="3"/>
      <c r="EV1231" s="3"/>
      <c r="EX1231" s="3"/>
      <c r="EY1231" s="3"/>
    </row>
    <row r="1232" spans="1:11" s="5" customFormat="1" ht="12.75" outlineLevel="2">
      <c r="A1232" s="90">
        <v>113</v>
      </c>
      <c r="B1232" s="70" t="s">
        <v>542</v>
      </c>
      <c r="C1232" s="18">
        <v>8</v>
      </c>
      <c r="D1232" s="70" t="s">
        <v>168</v>
      </c>
      <c r="E1232" s="47"/>
      <c r="F1232" s="38"/>
      <c r="G1232" s="38"/>
      <c r="H1232" s="38"/>
      <c r="I1232" s="38"/>
      <c r="J1232" s="114">
        <f t="shared" si="57"/>
        <v>0</v>
      </c>
      <c r="K1232" s="50"/>
    </row>
    <row r="1233" spans="1:11" s="5" customFormat="1" ht="12.75" outlineLevel="2">
      <c r="A1233" s="87">
        <v>122</v>
      </c>
      <c r="B1233" s="70" t="s">
        <v>973</v>
      </c>
      <c r="C1233" s="18">
        <v>8</v>
      </c>
      <c r="D1233" s="70" t="s">
        <v>168</v>
      </c>
      <c r="E1233" s="47"/>
      <c r="F1233" s="38"/>
      <c r="G1233" s="38"/>
      <c r="H1233" s="38"/>
      <c r="I1233" s="38"/>
      <c r="J1233" s="114">
        <f t="shared" si="57"/>
        <v>0</v>
      </c>
      <c r="K1233" s="50"/>
    </row>
    <row r="1234" spans="1:11" s="5" customFormat="1" ht="12.75" outlineLevel="2">
      <c r="A1234" s="87" t="s">
        <v>1167</v>
      </c>
      <c r="B1234" s="70" t="s">
        <v>1246</v>
      </c>
      <c r="C1234" s="18">
        <v>8</v>
      </c>
      <c r="D1234" s="70" t="s">
        <v>166</v>
      </c>
      <c r="E1234" s="47"/>
      <c r="F1234" s="38"/>
      <c r="G1234" s="38"/>
      <c r="H1234" s="38"/>
      <c r="I1234" s="38"/>
      <c r="J1234" s="114">
        <f t="shared" si="57"/>
        <v>0</v>
      </c>
      <c r="K1234" s="50"/>
    </row>
    <row r="1235" spans="1:155" s="1" customFormat="1" ht="12.75" outlineLevel="2">
      <c r="A1235" s="91">
        <v>117</v>
      </c>
      <c r="B1235" s="71" t="s">
        <v>543</v>
      </c>
      <c r="C1235" s="21">
        <v>8</v>
      </c>
      <c r="D1235" s="71" t="s">
        <v>486</v>
      </c>
      <c r="E1235" s="48"/>
      <c r="F1235" s="38"/>
      <c r="G1235" s="38"/>
      <c r="H1235" s="38"/>
      <c r="I1235" s="38"/>
      <c r="J1235" s="114">
        <f t="shared" si="57"/>
        <v>0</v>
      </c>
      <c r="K1235" s="50"/>
      <c r="L1235" s="2"/>
      <c r="N1235" s="2"/>
      <c r="P1235" s="2"/>
      <c r="R1235" s="2"/>
      <c r="T1235" s="2"/>
      <c r="V1235" s="2"/>
      <c r="X1235" s="2"/>
      <c r="Z1235" s="2"/>
      <c r="AB1235" s="2"/>
      <c r="AD1235" s="2"/>
      <c r="AF1235" s="2"/>
      <c r="AH1235" s="2"/>
      <c r="AJ1235" s="2"/>
      <c r="AL1235" s="2"/>
      <c r="AN1235" s="2"/>
      <c r="AP1235" s="2"/>
      <c r="AR1235" s="2"/>
      <c r="AT1235" s="2"/>
      <c r="AV1235" s="2"/>
      <c r="AX1235" s="2"/>
      <c r="AZ1235" s="2"/>
      <c r="BB1235" s="2"/>
      <c r="BD1235" s="2"/>
      <c r="BF1235" s="2"/>
      <c r="BH1235" s="2"/>
      <c r="BJ1235" s="2"/>
      <c r="BL1235" s="2"/>
      <c r="BN1235" s="2"/>
      <c r="BP1235" s="3"/>
      <c r="BR1235" s="3"/>
      <c r="BT1235" s="3"/>
      <c r="BV1235" s="3"/>
      <c r="BX1235" s="3"/>
      <c r="BZ1235" s="3"/>
      <c r="CB1235" s="3"/>
      <c r="CD1235" s="3"/>
      <c r="CF1235" s="3"/>
      <c r="CH1235" s="3"/>
      <c r="CJ1235" s="3"/>
      <c r="CL1235" s="3"/>
      <c r="CN1235" s="3"/>
      <c r="CP1235" s="3"/>
      <c r="CR1235" s="3"/>
      <c r="CT1235" s="3"/>
      <c r="CV1235" s="3"/>
      <c r="CX1235" s="3"/>
      <c r="CZ1235" s="3"/>
      <c r="DB1235" s="3"/>
      <c r="DD1235" s="3"/>
      <c r="DF1235" s="3"/>
      <c r="DH1235" s="3"/>
      <c r="DJ1235" s="3"/>
      <c r="DL1235" s="3"/>
      <c r="DN1235" s="3"/>
      <c r="DP1235" s="3"/>
      <c r="DR1235" s="3"/>
      <c r="DT1235" s="3"/>
      <c r="DV1235" s="3"/>
      <c r="DX1235" s="3"/>
      <c r="DZ1235" s="3"/>
      <c r="EB1235" s="3"/>
      <c r="ED1235" s="3"/>
      <c r="EF1235" s="3"/>
      <c r="EH1235" s="3"/>
      <c r="EJ1235" s="3"/>
      <c r="EL1235" s="3"/>
      <c r="EN1235" s="3"/>
      <c r="EP1235" s="3"/>
      <c r="ER1235" s="3"/>
      <c r="ET1235" s="3"/>
      <c r="EV1235" s="3"/>
      <c r="EX1235" s="3"/>
      <c r="EY1235" s="3"/>
    </row>
    <row r="1236" spans="1:155" s="1" customFormat="1" ht="12.75" outlineLevel="2">
      <c r="A1236" s="91">
        <v>122</v>
      </c>
      <c r="B1236" s="70" t="s">
        <v>546</v>
      </c>
      <c r="C1236" s="24">
        <v>8</v>
      </c>
      <c r="D1236" s="70" t="s">
        <v>486</v>
      </c>
      <c r="E1236" s="47"/>
      <c r="F1236" s="38"/>
      <c r="G1236" s="38"/>
      <c r="H1236" s="38"/>
      <c r="I1236" s="38"/>
      <c r="J1236" s="114">
        <f t="shared" si="57"/>
        <v>0</v>
      </c>
      <c r="K1236" s="50"/>
      <c r="L1236" s="2"/>
      <c r="N1236" s="2"/>
      <c r="P1236" s="2"/>
      <c r="R1236" s="2"/>
      <c r="T1236" s="2"/>
      <c r="V1236" s="2"/>
      <c r="X1236" s="2"/>
      <c r="Z1236" s="2"/>
      <c r="AB1236" s="2"/>
      <c r="AD1236" s="2"/>
      <c r="AF1236" s="2"/>
      <c r="AH1236" s="2"/>
      <c r="AJ1236" s="2"/>
      <c r="AL1236" s="2"/>
      <c r="AN1236" s="2"/>
      <c r="AP1236" s="2"/>
      <c r="AR1236" s="2"/>
      <c r="AT1236" s="2"/>
      <c r="AV1236" s="2"/>
      <c r="AX1236" s="2"/>
      <c r="AZ1236" s="2"/>
      <c r="BB1236" s="2"/>
      <c r="BD1236" s="2"/>
      <c r="BF1236" s="2"/>
      <c r="BH1236" s="2"/>
      <c r="BJ1236" s="2"/>
      <c r="BL1236" s="2"/>
      <c r="BN1236" s="2"/>
      <c r="BP1236" s="3"/>
      <c r="BR1236" s="3"/>
      <c r="BT1236" s="3"/>
      <c r="BV1236" s="3"/>
      <c r="BX1236" s="3"/>
      <c r="BZ1236" s="3"/>
      <c r="CB1236" s="3"/>
      <c r="CD1236" s="3"/>
      <c r="CF1236" s="3"/>
      <c r="CH1236" s="3"/>
      <c r="CJ1236" s="3"/>
      <c r="CL1236" s="3"/>
      <c r="CN1236" s="3"/>
      <c r="CP1236" s="3"/>
      <c r="CR1236" s="3"/>
      <c r="CT1236" s="3"/>
      <c r="CV1236" s="3"/>
      <c r="CX1236" s="3"/>
      <c r="CZ1236" s="3"/>
      <c r="DB1236" s="3"/>
      <c r="DD1236" s="3"/>
      <c r="DF1236" s="3"/>
      <c r="DH1236" s="3"/>
      <c r="DJ1236" s="3"/>
      <c r="DL1236" s="3"/>
      <c r="DN1236" s="3"/>
      <c r="DP1236" s="3"/>
      <c r="DR1236" s="3"/>
      <c r="DT1236" s="3"/>
      <c r="DV1236" s="3"/>
      <c r="DX1236" s="3"/>
      <c r="DZ1236" s="3"/>
      <c r="EB1236" s="3"/>
      <c r="ED1236" s="3"/>
      <c r="EF1236" s="3"/>
      <c r="EH1236" s="3"/>
      <c r="EJ1236" s="3"/>
      <c r="EL1236" s="3"/>
      <c r="EN1236" s="3"/>
      <c r="EP1236" s="3"/>
      <c r="ER1236" s="3"/>
      <c r="ET1236" s="3"/>
      <c r="EV1236" s="3"/>
      <c r="EX1236" s="3"/>
      <c r="EY1236" s="3"/>
    </row>
    <row r="1237" spans="1:155" s="1" customFormat="1" ht="12.75" outlineLevel="2">
      <c r="A1237" s="93">
        <v>141</v>
      </c>
      <c r="B1237" s="70" t="s">
        <v>981</v>
      </c>
      <c r="C1237" s="24">
        <v>8</v>
      </c>
      <c r="D1237" s="70" t="s">
        <v>1053</v>
      </c>
      <c r="E1237" s="47"/>
      <c r="F1237" s="38"/>
      <c r="G1237" s="38"/>
      <c r="H1237" s="38"/>
      <c r="I1237" s="38"/>
      <c r="J1237" s="114">
        <f t="shared" si="57"/>
        <v>0</v>
      </c>
      <c r="K1237" s="50"/>
      <c r="L1237" s="2"/>
      <c r="N1237" s="2"/>
      <c r="P1237" s="2"/>
      <c r="R1237" s="2"/>
      <c r="T1237" s="2"/>
      <c r="V1237" s="2"/>
      <c r="X1237" s="2"/>
      <c r="Z1237" s="2"/>
      <c r="AB1237" s="2"/>
      <c r="AD1237" s="2"/>
      <c r="AF1237" s="2"/>
      <c r="AH1237" s="2"/>
      <c r="AJ1237" s="2"/>
      <c r="AL1237" s="2"/>
      <c r="AN1237" s="2"/>
      <c r="AP1237" s="2"/>
      <c r="AR1237" s="2"/>
      <c r="AT1237" s="2"/>
      <c r="AV1237" s="2"/>
      <c r="AX1237" s="2"/>
      <c r="AZ1237" s="2"/>
      <c r="BB1237" s="2"/>
      <c r="BD1237" s="2"/>
      <c r="BF1237" s="2"/>
      <c r="BH1237" s="2"/>
      <c r="BJ1237" s="2"/>
      <c r="BL1237" s="2"/>
      <c r="BN1237" s="2"/>
      <c r="BP1237" s="3"/>
      <c r="BR1237" s="3"/>
      <c r="BT1237" s="3"/>
      <c r="BV1237" s="3"/>
      <c r="BX1237" s="3"/>
      <c r="BZ1237" s="3"/>
      <c r="CB1237" s="3"/>
      <c r="CD1237" s="3"/>
      <c r="CF1237" s="3"/>
      <c r="CH1237" s="3"/>
      <c r="CJ1237" s="3"/>
      <c r="CL1237" s="3"/>
      <c r="CN1237" s="3"/>
      <c r="CP1237" s="3"/>
      <c r="CR1237" s="3"/>
      <c r="CT1237" s="3"/>
      <c r="CV1237" s="3"/>
      <c r="CX1237" s="3"/>
      <c r="CZ1237" s="3"/>
      <c r="DB1237" s="3"/>
      <c r="DD1237" s="3"/>
      <c r="DF1237" s="3"/>
      <c r="DH1237" s="3"/>
      <c r="DJ1237" s="3"/>
      <c r="DL1237" s="3"/>
      <c r="DN1237" s="3"/>
      <c r="DP1237" s="3"/>
      <c r="DR1237" s="3"/>
      <c r="DT1237" s="3"/>
      <c r="DV1237" s="3"/>
      <c r="DX1237" s="3"/>
      <c r="DZ1237" s="3"/>
      <c r="EB1237" s="3"/>
      <c r="ED1237" s="3"/>
      <c r="EF1237" s="3"/>
      <c r="EH1237" s="3"/>
      <c r="EJ1237" s="3"/>
      <c r="EL1237" s="3"/>
      <c r="EN1237" s="3"/>
      <c r="EP1237" s="3"/>
      <c r="ER1237" s="3"/>
      <c r="ET1237" s="3"/>
      <c r="EV1237" s="3"/>
      <c r="EX1237" s="3"/>
      <c r="EY1237" s="3"/>
    </row>
    <row r="1238" spans="1:155" s="1" customFormat="1" ht="12.75" outlineLevel="2">
      <c r="A1238" s="93">
        <v>128</v>
      </c>
      <c r="B1238" s="70" t="s">
        <v>574</v>
      </c>
      <c r="C1238" s="24">
        <v>8</v>
      </c>
      <c r="D1238" s="70" t="s">
        <v>1053</v>
      </c>
      <c r="E1238" s="47"/>
      <c r="F1238" s="38"/>
      <c r="G1238" s="38"/>
      <c r="H1238" s="38"/>
      <c r="I1238" s="38"/>
      <c r="J1238" s="114">
        <f t="shared" si="57"/>
        <v>0</v>
      </c>
      <c r="K1238" s="50"/>
      <c r="L1238" s="2"/>
      <c r="N1238" s="2"/>
      <c r="P1238" s="2"/>
      <c r="R1238" s="2"/>
      <c r="T1238" s="2"/>
      <c r="V1238" s="2"/>
      <c r="X1238" s="2"/>
      <c r="Z1238" s="2"/>
      <c r="AB1238" s="2"/>
      <c r="AD1238" s="2"/>
      <c r="AF1238" s="2"/>
      <c r="AH1238" s="2"/>
      <c r="AJ1238" s="2"/>
      <c r="AL1238" s="2"/>
      <c r="AN1238" s="2"/>
      <c r="AP1238" s="2"/>
      <c r="AR1238" s="2"/>
      <c r="AT1238" s="2"/>
      <c r="AV1238" s="2"/>
      <c r="AX1238" s="2"/>
      <c r="AZ1238" s="2"/>
      <c r="BB1238" s="2"/>
      <c r="BD1238" s="2"/>
      <c r="BF1238" s="2"/>
      <c r="BH1238" s="2"/>
      <c r="BJ1238" s="2"/>
      <c r="BL1238" s="2"/>
      <c r="BN1238" s="2"/>
      <c r="BP1238" s="3"/>
      <c r="BR1238" s="3"/>
      <c r="BT1238" s="3"/>
      <c r="BV1238" s="3"/>
      <c r="BX1238" s="3"/>
      <c r="BZ1238" s="3"/>
      <c r="CB1238" s="3"/>
      <c r="CD1238" s="3"/>
      <c r="CF1238" s="3"/>
      <c r="CH1238" s="3"/>
      <c r="CJ1238" s="3"/>
      <c r="CL1238" s="3"/>
      <c r="CN1238" s="3"/>
      <c r="CP1238" s="3"/>
      <c r="CR1238" s="3"/>
      <c r="CT1238" s="3"/>
      <c r="CV1238" s="3"/>
      <c r="CX1238" s="3"/>
      <c r="CZ1238" s="3"/>
      <c r="DB1238" s="3"/>
      <c r="DD1238" s="3"/>
      <c r="DF1238" s="3"/>
      <c r="DH1238" s="3"/>
      <c r="DJ1238" s="3"/>
      <c r="DL1238" s="3"/>
      <c r="DN1238" s="3"/>
      <c r="DP1238" s="3"/>
      <c r="DR1238" s="3"/>
      <c r="DT1238" s="3"/>
      <c r="DV1238" s="3"/>
      <c r="DX1238" s="3"/>
      <c r="DZ1238" s="3"/>
      <c r="EB1238" s="3"/>
      <c r="ED1238" s="3"/>
      <c r="EF1238" s="3"/>
      <c r="EH1238" s="3"/>
      <c r="EJ1238" s="3"/>
      <c r="EL1238" s="3"/>
      <c r="EN1238" s="3"/>
      <c r="EP1238" s="3"/>
      <c r="ER1238" s="3"/>
      <c r="ET1238" s="3"/>
      <c r="EV1238" s="3"/>
      <c r="EX1238" s="3"/>
      <c r="EY1238" s="3"/>
    </row>
    <row r="1239" spans="1:11" s="6" customFormat="1" ht="12.75">
      <c r="A1239" s="133" t="s">
        <v>1247</v>
      </c>
      <c r="B1239" s="133"/>
      <c r="C1239" s="133"/>
      <c r="D1239" s="133"/>
      <c r="E1239" s="108"/>
      <c r="F1239" s="109">
        <f>SUM(F1240:F1249)</f>
        <v>0</v>
      </c>
      <c r="G1239" s="109">
        <f>SUM(G1240:G1249)</f>
        <v>0</v>
      </c>
      <c r="H1239" s="109">
        <f>SUM(H1240:H1249)</f>
        <v>0</v>
      </c>
      <c r="I1239" s="109">
        <f>SUM(I1240:I1249)</f>
        <v>0</v>
      </c>
      <c r="J1239" s="117">
        <f t="shared" si="57"/>
        <v>0</v>
      </c>
      <c r="K1239" s="111">
        <f>IF(J1239&gt;E1126,0,E1126-J1239)</f>
        <v>24</v>
      </c>
    </row>
    <row r="1240" spans="1:155" s="1" customFormat="1" ht="22.5" outlineLevel="2">
      <c r="A1240" s="95">
        <v>644</v>
      </c>
      <c r="B1240" s="68" t="s">
        <v>865</v>
      </c>
      <c r="C1240" s="17">
        <v>8</v>
      </c>
      <c r="D1240" s="68" t="s">
        <v>168</v>
      </c>
      <c r="E1240" s="45"/>
      <c r="F1240" s="38"/>
      <c r="G1240" s="38"/>
      <c r="H1240" s="38"/>
      <c r="I1240" s="38"/>
      <c r="J1240" s="114">
        <f t="shared" si="57"/>
        <v>0</v>
      </c>
      <c r="K1240" s="50"/>
      <c r="L1240" s="2"/>
      <c r="N1240" s="2"/>
      <c r="P1240" s="2"/>
      <c r="R1240" s="2"/>
      <c r="T1240" s="2"/>
      <c r="V1240" s="2"/>
      <c r="X1240" s="2"/>
      <c r="Z1240" s="2"/>
      <c r="AB1240" s="2"/>
      <c r="AD1240" s="2"/>
      <c r="AF1240" s="2"/>
      <c r="AH1240" s="2"/>
      <c r="AJ1240" s="2"/>
      <c r="AL1240" s="2"/>
      <c r="AN1240" s="2"/>
      <c r="AP1240" s="2"/>
      <c r="AR1240" s="2"/>
      <c r="AT1240" s="2"/>
      <c r="AV1240" s="2"/>
      <c r="AX1240" s="2"/>
      <c r="AZ1240" s="2"/>
      <c r="BB1240" s="2"/>
      <c r="BD1240" s="2"/>
      <c r="BF1240" s="2"/>
      <c r="BH1240" s="2"/>
      <c r="BJ1240" s="2"/>
      <c r="BL1240" s="2"/>
      <c r="BN1240" s="2"/>
      <c r="BP1240" s="3"/>
      <c r="BR1240" s="3"/>
      <c r="BT1240" s="3"/>
      <c r="BV1240" s="3"/>
      <c r="BX1240" s="3"/>
      <c r="BZ1240" s="3"/>
      <c r="CB1240" s="3"/>
      <c r="CD1240" s="3"/>
      <c r="CF1240" s="3"/>
      <c r="CH1240" s="3"/>
      <c r="CJ1240" s="3"/>
      <c r="CL1240" s="3"/>
      <c r="CN1240" s="3"/>
      <c r="CP1240" s="3"/>
      <c r="CR1240" s="3"/>
      <c r="CT1240" s="3"/>
      <c r="CV1240" s="3"/>
      <c r="CX1240" s="3"/>
      <c r="CZ1240" s="3"/>
      <c r="DB1240" s="3"/>
      <c r="DD1240" s="3"/>
      <c r="DF1240" s="3"/>
      <c r="DH1240" s="3"/>
      <c r="DJ1240" s="3"/>
      <c r="DL1240" s="3"/>
      <c r="DN1240" s="3"/>
      <c r="DP1240" s="3"/>
      <c r="DR1240" s="3"/>
      <c r="DT1240" s="3"/>
      <c r="DV1240" s="3"/>
      <c r="DX1240" s="3"/>
      <c r="DZ1240" s="3"/>
      <c r="EB1240" s="3"/>
      <c r="ED1240" s="3"/>
      <c r="EF1240" s="3"/>
      <c r="EH1240" s="3"/>
      <c r="EJ1240" s="3"/>
      <c r="EL1240" s="3"/>
      <c r="EN1240" s="3"/>
      <c r="EP1240" s="3"/>
      <c r="ER1240" s="3"/>
      <c r="ET1240" s="3"/>
      <c r="EV1240" s="3"/>
      <c r="EX1240" s="3"/>
      <c r="EY1240" s="3"/>
    </row>
    <row r="1241" spans="1:155" s="1" customFormat="1" ht="12.75" outlineLevel="2">
      <c r="A1241" s="83">
        <v>652</v>
      </c>
      <c r="B1241" s="69" t="s">
        <v>868</v>
      </c>
      <c r="C1241" s="19">
        <v>8</v>
      </c>
      <c r="D1241" s="69" t="s">
        <v>1413</v>
      </c>
      <c r="E1241" s="45"/>
      <c r="F1241" s="38"/>
      <c r="G1241" s="38"/>
      <c r="H1241" s="38"/>
      <c r="I1241" s="38"/>
      <c r="J1241" s="114">
        <f t="shared" si="57"/>
        <v>0</v>
      </c>
      <c r="K1241" s="50"/>
      <c r="L1241" s="2"/>
      <c r="N1241" s="2"/>
      <c r="P1241" s="2"/>
      <c r="R1241" s="2"/>
      <c r="T1241" s="2"/>
      <c r="V1241" s="2"/>
      <c r="X1241" s="2"/>
      <c r="Z1241" s="2"/>
      <c r="AB1241" s="2"/>
      <c r="AD1241" s="2"/>
      <c r="AF1241" s="2"/>
      <c r="AH1241" s="2"/>
      <c r="AJ1241" s="2"/>
      <c r="AL1241" s="2"/>
      <c r="AN1241" s="2"/>
      <c r="AP1241" s="2"/>
      <c r="AR1241" s="2"/>
      <c r="AT1241" s="2"/>
      <c r="AV1241" s="2"/>
      <c r="AX1241" s="2"/>
      <c r="AZ1241" s="2"/>
      <c r="BB1241" s="2"/>
      <c r="BD1241" s="2"/>
      <c r="BF1241" s="2"/>
      <c r="BH1241" s="2"/>
      <c r="BJ1241" s="2"/>
      <c r="BL1241" s="2"/>
      <c r="BN1241" s="2"/>
      <c r="BP1241" s="3"/>
      <c r="BR1241" s="3"/>
      <c r="BT1241" s="3"/>
      <c r="BV1241" s="3"/>
      <c r="BX1241" s="3"/>
      <c r="BZ1241" s="3"/>
      <c r="CB1241" s="3"/>
      <c r="CD1241" s="3"/>
      <c r="CF1241" s="3"/>
      <c r="CH1241" s="3"/>
      <c r="CJ1241" s="3"/>
      <c r="CL1241" s="3"/>
      <c r="CN1241" s="3"/>
      <c r="CP1241" s="3"/>
      <c r="CR1241" s="3"/>
      <c r="CT1241" s="3"/>
      <c r="CV1241" s="3"/>
      <c r="CX1241" s="3"/>
      <c r="CZ1241" s="3"/>
      <c r="DB1241" s="3"/>
      <c r="DD1241" s="3"/>
      <c r="DF1241" s="3"/>
      <c r="DH1241" s="3"/>
      <c r="DJ1241" s="3"/>
      <c r="DL1241" s="3"/>
      <c r="DN1241" s="3"/>
      <c r="DP1241" s="3"/>
      <c r="DR1241" s="3"/>
      <c r="DT1241" s="3"/>
      <c r="DV1241" s="3"/>
      <c r="DX1241" s="3"/>
      <c r="DZ1241" s="3"/>
      <c r="EB1241" s="3"/>
      <c r="ED1241" s="3"/>
      <c r="EF1241" s="3"/>
      <c r="EH1241" s="3"/>
      <c r="EJ1241" s="3"/>
      <c r="EL1241" s="3"/>
      <c r="EN1241" s="3"/>
      <c r="EP1241" s="3"/>
      <c r="ER1241" s="3"/>
      <c r="ET1241" s="3"/>
      <c r="EV1241" s="3"/>
      <c r="EX1241" s="3"/>
      <c r="EY1241" s="3"/>
    </row>
    <row r="1242" spans="1:11" s="5" customFormat="1" ht="12.75" outlineLevel="2">
      <c r="A1242" s="83">
        <v>656</v>
      </c>
      <c r="B1242" s="69" t="s">
        <v>869</v>
      </c>
      <c r="C1242" s="16">
        <v>8</v>
      </c>
      <c r="D1242" s="69" t="s">
        <v>486</v>
      </c>
      <c r="E1242" s="44"/>
      <c r="F1242" s="38"/>
      <c r="G1242" s="38"/>
      <c r="H1242" s="38"/>
      <c r="I1242" s="38"/>
      <c r="J1242" s="114">
        <f t="shared" si="57"/>
        <v>0</v>
      </c>
      <c r="K1242" s="50"/>
    </row>
    <row r="1243" spans="1:11" s="5" customFormat="1" ht="12.75" outlineLevel="2">
      <c r="A1243" s="83">
        <v>639</v>
      </c>
      <c r="B1243" s="68" t="s">
        <v>860</v>
      </c>
      <c r="C1243" s="15">
        <v>8</v>
      </c>
      <c r="D1243" s="68" t="s">
        <v>1053</v>
      </c>
      <c r="E1243" s="45"/>
      <c r="F1243" s="38"/>
      <c r="G1243" s="38"/>
      <c r="H1243" s="38"/>
      <c r="I1243" s="38"/>
      <c r="J1243" s="114">
        <f t="shared" si="57"/>
        <v>0</v>
      </c>
      <c r="K1243" s="50"/>
    </row>
    <row r="1244" spans="1:11" s="5" customFormat="1" ht="12.75" outlineLevel="2">
      <c r="A1244" s="87">
        <v>151</v>
      </c>
      <c r="B1244" s="70" t="s">
        <v>988</v>
      </c>
      <c r="C1244" s="18">
        <v>8</v>
      </c>
      <c r="D1244" s="70" t="s">
        <v>1053</v>
      </c>
      <c r="E1244" s="46"/>
      <c r="F1244" s="38"/>
      <c r="G1244" s="38"/>
      <c r="H1244" s="38"/>
      <c r="I1244" s="38"/>
      <c r="J1244" s="114">
        <f t="shared" si="57"/>
        <v>0</v>
      </c>
      <c r="K1244" s="50"/>
    </row>
    <row r="1245" spans="1:155" s="4" customFormat="1" ht="12.75" customHeight="1" outlineLevel="2">
      <c r="A1245" s="95">
        <v>643</v>
      </c>
      <c r="B1245" s="69" t="s">
        <v>864</v>
      </c>
      <c r="C1245" s="19" t="str">
        <f>"8-9"</f>
        <v>8-9</v>
      </c>
      <c r="D1245" s="69" t="s">
        <v>168</v>
      </c>
      <c r="E1245" s="47"/>
      <c r="F1245" s="38"/>
      <c r="G1245" s="38"/>
      <c r="H1245" s="38"/>
      <c r="I1245" s="38"/>
      <c r="J1245" s="114">
        <f t="shared" si="57"/>
        <v>0</v>
      </c>
      <c r="K1245" s="50"/>
      <c r="L1245" s="2"/>
      <c r="N1245" s="2"/>
      <c r="P1245" s="2"/>
      <c r="R1245" s="2"/>
      <c r="T1245" s="2"/>
      <c r="V1245" s="2"/>
      <c r="X1245" s="2"/>
      <c r="Z1245" s="2"/>
      <c r="AB1245" s="2"/>
      <c r="AD1245" s="2"/>
      <c r="AF1245" s="2"/>
      <c r="AH1245" s="2"/>
      <c r="AJ1245" s="2"/>
      <c r="AL1245" s="2"/>
      <c r="AN1245" s="2"/>
      <c r="AP1245" s="2"/>
      <c r="AQ1245" s="1"/>
      <c r="AR1245" s="2"/>
      <c r="AT1245" s="2"/>
      <c r="AV1245" s="2"/>
      <c r="AX1245" s="2"/>
      <c r="AZ1245" s="2"/>
      <c r="BB1245" s="2"/>
      <c r="BD1245" s="2"/>
      <c r="BF1245" s="2"/>
      <c r="BH1245" s="2"/>
      <c r="BJ1245" s="2"/>
      <c r="BL1245" s="2"/>
      <c r="BN1245" s="2"/>
      <c r="BP1245" s="3"/>
      <c r="BR1245" s="3"/>
      <c r="BT1245" s="3"/>
      <c r="BV1245" s="3"/>
      <c r="BX1245" s="3"/>
      <c r="BZ1245" s="3"/>
      <c r="CB1245" s="3"/>
      <c r="CD1245" s="3"/>
      <c r="CF1245" s="3"/>
      <c r="CH1245" s="3"/>
      <c r="CJ1245" s="3"/>
      <c r="CL1245" s="3"/>
      <c r="CN1245" s="3"/>
      <c r="CP1245" s="3"/>
      <c r="CR1245" s="3"/>
      <c r="CT1245" s="3"/>
      <c r="CV1245" s="3"/>
      <c r="CX1245" s="3"/>
      <c r="CZ1245" s="3"/>
      <c r="DB1245" s="3"/>
      <c r="DD1245" s="3"/>
      <c r="DF1245" s="3"/>
      <c r="DH1245" s="3"/>
      <c r="DJ1245" s="3"/>
      <c r="DL1245" s="3"/>
      <c r="DN1245" s="3"/>
      <c r="DP1245" s="3"/>
      <c r="DR1245" s="3"/>
      <c r="DT1245" s="3"/>
      <c r="DV1245" s="3"/>
      <c r="DX1245" s="3"/>
      <c r="DZ1245" s="3"/>
      <c r="EB1245" s="3"/>
      <c r="ED1245" s="3"/>
      <c r="EF1245" s="3"/>
      <c r="EH1245" s="3"/>
      <c r="EJ1245" s="3"/>
      <c r="EL1245" s="3"/>
      <c r="EN1245" s="3"/>
      <c r="EP1245" s="3"/>
      <c r="ER1245" s="3"/>
      <c r="ET1245" s="3"/>
      <c r="EV1245" s="3"/>
      <c r="EX1245" s="3"/>
      <c r="EY1245" s="3"/>
    </row>
    <row r="1246" spans="1:155" s="1" customFormat="1" ht="22.5" outlineLevel="2">
      <c r="A1246" s="98">
        <v>584</v>
      </c>
      <c r="B1246" s="29" t="s">
        <v>818</v>
      </c>
      <c r="C1246" s="19" t="s">
        <v>870</v>
      </c>
      <c r="D1246" s="29" t="s">
        <v>984</v>
      </c>
      <c r="E1246" s="47"/>
      <c r="F1246" s="38"/>
      <c r="G1246" s="38"/>
      <c r="H1246" s="38"/>
      <c r="I1246" s="38"/>
      <c r="J1246" s="114">
        <f t="shared" si="57"/>
        <v>0</v>
      </c>
      <c r="K1246" s="50"/>
      <c r="L1246" s="2"/>
      <c r="N1246" s="2"/>
      <c r="P1246" s="2"/>
      <c r="R1246" s="2"/>
      <c r="T1246" s="2"/>
      <c r="V1246" s="2"/>
      <c r="X1246" s="2"/>
      <c r="Z1246" s="2"/>
      <c r="AB1246" s="2"/>
      <c r="AD1246" s="2"/>
      <c r="AF1246" s="2"/>
      <c r="AH1246" s="2"/>
      <c r="AJ1246" s="2"/>
      <c r="AL1246" s="2"/>
      <c r="AN1246" s="2"/>
      <c r="AP1246" s="2"/>
      <c r="AR1246" s="2"/>
      <c r="AT1246" s="2"/>
      <c r="AV1246" s="2"/>
      <c r="AX1246" s="2"/>
      <c r="AZ1246" s="2"/>
      <c r="BB1246" s="2"/>
      <c r="BD1246" s="2"/>
      <c r="BF1246" s="2"/>
      <c r="BH1246" s="2"/>
      <c r="BJ1246" s="2"/>
      <c r="BL1246" s="2"/>
      <c r="BN1246" s="2"/>
      <c r="BP1246" s="3"/>
      <c r="BR1246" s="3"/>
      <c r="BT1246" s="3"/>
      <c r="BV1246" s="3"/>
      <c r="BX1246" s="3"/>
      <c r="BZ1246" s="3"/>
      <c r="CB1246" s="3"/>
      <c r="CD1246" s="3"/>
      <c r="CF1246" s="3"/>
      <c r="CH1246" s="3"/>
      <c r="CJ1246" s="3"/>
      <c r="CL1246" s="3"/>
      <c r="CN1246" s="3"/>
      <c r="CP1246" s="3"/>
      <c r="CR1246" s="3"/>
      <c r="CT1246" s="3"/>
      <c r="CV1246" s="3"/>
      <c r="CX1246" s="3"/>
      <c r="CZ1246" s="3"/>
      <c r="DB1246" s="3"/>
      <c r="DD1246" s="3"/>
      <c r="DF1246" s="3"/>
      <c r="DH1246" s="3"/>
      <c r="DJ1246" s="3"/>
      <c r="DL1246" s="3"/>
      <c r="DN1246" s="3"/>
      <c r="DP1246" s="3"/>
      <c r="DR1246" s="3"/>
      <c r="DT1246" s="3"/>
      <c r="DV1246" s="3"/>
      <c r="DX1246" s="3"/>
      <c r="DZ1246" s="3"/>
      <c r="EB1246" s="3"/>
      <c r="ED1246" s="3"/>
      <c r="EF1246" s="3"/>
      <c r="EH1246" s="3"/>
      <c r="EJ1246" s="3"/>
      <c r="EL1246" s="3"/>
      <c r="EN1246" s="3"/>
      <c r="EP1246" s="3"/>
      <c r="ER1246" s="3"/>
      <c r="ET1246" s="3"/>
      <c r="EV1246" s="3"/>
      <c r="EX1246" s="3"/>
      <c r="EY1246" s="3"/>
    </row>
    <row r="1247" spans="1:155" s="1" customFormat="1" ht="12.75" outlineLevel="2">
      <c r="A1247" s="98">
        <v>589</v>
      </c>
      <c r="B1247" s="29" t="s">
        <v>820</v>
      </c>
      <c r="C1247" s="19" t="s">
        <v>870</v>
      </c>
      <c r="D1247" s="29" t="s">
        <v>168</v>
      </c>
      <c r="E1247" s="47"/>
      <c r="F1247" s="38"/>
      <c r="G1247" s="38"/>
      <c r="H1247" s="38"/>
      <c r="I1247" s="38"/>
      <c r="J1247" s="114">
        <f t="shared" si="57"/>
        <v>0</v>
      </c>
      <c r="K1247" s="50"/>
      <c r="L1247" s="2"/>
      <c r="N1247" s="2"/>
      <c r="O1247" s="4"/>
      <c r="P1247" s="2"/>
      <c r="R1247" s="2"/>
      <c r="T1247" s="2"/>
      <c r="V1247" s="2"/>
      <c r="X1247" s="2"/>
      <c r="Z1247" s="2"/>
      <c r="AB1247" s="2"/>
      <c r="AD1247" s="2"/>
      <c r="AF1247" s="2"/>
      <c r="AH1247" s="2"/>
      <c r="AJ1247" s="2"/>
      <c r="AL1247" s="2"/>
      <c r="AN1247" s="2"/>
      <c r="AP1247" s="2"/>
      <c r="AR1247" s="2"/>
      <c r="AT1247" s="2"/>
      <c r="AV1247" s="2"/>
      <c r="AX1247" s="2"/>
      <c r="AZ1247" s="2"/>
      <c r="BB1247" s="2"/>
      <c r="BD1247" s="2"/>
      <c r="BF1247" s="2"/>
      <c r="BH1247" s="2"/>
      <c r="BJ1247" s="2"/>
      <c r="BL1247" s="2"/>
      <c r="BN1247" s="2"/>
      <c r="BP1247" s="3"/>
      <c r="BR1247" s="3"/>
      <c r="BT1247" s="3"/>
      <c r="BV1247" s="3"/>
      <c r="BX1247" s="3"/>
      <c r="BZ1247" s="3"/>
      <c r="CB1247" s="3"/>
      <c r="CD1247" s="3"/>
      <c r="CF1247" s="3"/>
      <c r="CH1247" s="3"/>
      <c r="CJ1247" s="3"/>
      <c r="CL1247" s="3"/>
      <c r="CN1247" s="3"/>
      <c r="CP1247" s="3"/>
      <c r="CR1247" s="3"/>
      <c r="CT1247" s="3"/>
      <c r="CV1247" s="3"/>
      <c r="CX1247" s="3"/>
      <c r="CZ1247" s="3"/>
      <c r="DB1247" s="3"/>
      <c r="DD1247" s="3"/>
      <c r="DF1247" s="3"/>
      <c r="DH1247" s="3"/>
      <c r="DJ1247" s="3"/>
      <c r="DL1247" s="3"/>
      <c r="DN1247" s="3"/>
      <c r="DP1247" s="3"/>
      <c r="DR1247" s="3"/>
      <c r="DT1247" s="3"/>
      <c r="DV1247" s="3"/>
      <c r="DX1247" s="3"/>
      <c r="DZ1247" s="3"/>
      <c r="EB1247" s="3"/>
      <c r="ED1247" s="3"/>
      <c r="EF1247" s="3"/>
      <c r="EH1247" s="3"/>
      <c r="EJ1247" s="3"/>
      <c r="EL1247" s="3"/>
      <c r="EN1247" s="3"/>
      <c r="EP1247" s="3"/>
      <c r="ER1247" s="3"/>
      <c r="ET1247" s="3"/>
      <c r="EV1247" s="3"/>
      <c r="EX1247" s="3"/>
      <c r="EY1247" s="3"/>
    </row>
    <row r="1248" spans="1:155" s="1" customFormat="1" ht="12.75" outlineLevel="2">
      <c r="A1248" s="97">
        <v>144</v>
      </c>
      <c r="B1248" s="70" t="s">
        <v>983</v>
      </c>
      <c r="C1248" s="24" t="s">
        <v>870</v>
      </c>
      <c r="D1248" s="70" t="s">
        <v>984</v>
      </c>
      <c r="E1248" s="47"/>
      <c r="F1248" s="38"/>
      <c r="G1248" s="38"/>
      <c r="H1248" s="38"/>
      <c r="I1248" s="38"/>
      <c r="J1248" s="114">
        <f t="shared" si="57"/>
        <v>0</v>
      </c>
      <c r="K1248" s="50"/>
      <c r="L1248" s="2"/>
      <c r="N1248" s="2"/>
      <c r="P1248" s="2"/>
      <c r="R1248" s="2"/>
      <c r="T1248" s="2"/>
      <c r="V1248" s="2"/>
      <c r="X1248" s="2"/>
      <c r="Z1248" s="2"/>
      <c r="AB1248" s="2"/>
      <c r="AD1248" s="2"/>
      <c r="AF1248" s="2"/>
      <c r="AH1248" s="2"/>
      <c r="AJ1248" s="2"/>
      <c r="AL1248" s="2"/>
      <c r="AN1248" s="2"/>
      <c r="AP1248" s="2"/>
      <c r="AR1248" s="2"/>
      <c r="AT1248" s="2"/>
      <c r="AV1248" s="2"/>
      <c r="AX1248" s="2"/>
      <c r="AZ1248" s="2"/>
      <c r="BB1248" s="2"/>
      <c r="BD1248" s="2"/>
      <c r="BF1248" s="2"/>
      <c r="BH1248" s="2"/>
      <c r="BJ1248" s="2"/>
      <c r="BL1248" s="2"/>
      <c r="BN1248" s="2"/>
      <c r="BP1248" s="3"/>
      <c r="BR1248" s="3"/>
      <c r="BT1248" s="3"/>
      <c r="BV1248" s="3"/>
      <c r="BX1248" s="3"/>
      <c r="BZ1248" s="3"/>
      <c r="CB1248" s="3"/>
      <c r="CD1248" s="3"/>
      <c r="CF1248" s="3"/>
      <c r="CH1248" s="3"/>
      <c r="CJ1248" s="3"/>
      <c r="CL1248" s="3"/>
      <c r="CN1248" s="3"/>
      <c r="CP1248" s="3"/>
      <c r="CR1248" s="3"/>
      <c r="CT1248" s="3"/>
      <c r="CV1248" s="3"/>
      <c r="CX1248" s="3"/>
      <c r="CZ1248" s="3"/>
      <c r="DB1248" s="3"/>
      <c r="DD1248" s="3"/>
      <c r="DF1248" s="3"/>
      <c r="DH1248" s="3"/>
      <c r="DJ1248" s="3"/>
      <c r="DL1248" s="3"/>
      <c r="DN1248" s="3"/>
      <c r="DP1248" s="3"/>
      <c r="DR1248" s="3"/>
      <c r="DT1248" s="3"/>
      <c r="DV1248" s="3"/>
      <c r="DX1248" s="3"/>
      <c r="DZ1248" s="3"/>
      <c r="EB1248" s="3"/>
      <c r="ED1248" s="3"/>
      <c r="EF1248" s="3"/>
      <c r="EH1248" s="3"/>
      <c r="EJ1248" s="3"/>
      <c r="EL1248" s="3"/>
      <c r="EN1248" s="3"/>
      <c r="EP1248" s="3"/>
      <c r="ER1248" s="3"/>
      <c r="ET1248" s="3"/>
      <c r="EV1248" s="3"/>
      <c r="EX1248" s="3"/>
      <c r="EY1248" s="3"/>
    </row>
    <row r="1249" spans="1:155" s="4" customFormat="1" ht="12.75" outlineLevel="2">
      <c r="A1249" s="90">
        <v>129</v>
      </c>
      <c r="B1249" s="71" t="s">
        <v>552</v>
      </c>
      <c r="C1249" s="21" t="str">
        <f>"8-9"</f>
        <v>8-9</v>
      </c>
      <c r="D1249" s="71" t="s">
        <v>168</v>
      </c>
      <c r="E1249" s="48"/>
      <c r="F1249" s="38"/>
      <c r="G1249" s="38"/>
      <c r="H1249" s="38"/>
      <c r="I1249" s="38"/>
      <c r="J1249" s="114">
        <f aca="true" t="shared" si="58" ref="J1249:J1280">SUM(F1249:I1249)</f>
        <v>0</v>
      </c>
      <c r="K1249" s="50"/>
      <c r="L1249" s="2"/>
      <c r="N1249" s="2"/>
      <c r="O1249" s="1"/>
      <c r="P1249" s="2"/>
      <c r="R1249" s="2"/>
      <c r="T1249" s="2"/>
      <c r="V1249" s="2"/>
      <c r="X1249" s="2"/>
      <c r="Z1249" s="2"/>
      <c r="AB1249" s="2"/>
      <c r="AD1249" s="2"/>
      <c r="AF1249" s="2"/>
      <c r="AH1249" s="2"/>
      <c r="AJ1249" s="2"/>
      <c r="AL1249" s="2"/>
      <c r="AN1249" s="2"/>
      <c r="AP1249" s="2"/>
      <c r="AQ1249" s="1"/>
      <c r="AR1249" s="2"/>
      <c r="AT1249" s="2"/>
      <c r="AV1249" s="2"/>
      <c r="AX1249" s="2"/>
      <c r="AZ1249" s="2"/>
      <c r="BB1249" s="2"/>
      <c r="BD1249" s="2"/>
      <c r="BF1249" s="2"/>
      <c r="BH1249" s="2"/>
      <c r="BJ1249" s="2"/>
      <c r="BL1249" s="2"/>
      <c r="BN1249" s="2"/>
      <c r="BP1249" s="3"/>
      <c r="BR1249" s="3"/>
      <c r="BT1249" s="3"/>
      <c r="BV1249" s="3"/>
      <c r="BX1249" s="3"/>
      <c r="BZ1249" s="3"/>
      <c r="CB1249" s="3"/>
      <c r="CD1249" s="3"/>
      <c r="CF1249" s="3"/>
      <c r="CH1249" s="3"/>
      <c r="CJ1249" s="3"/>
      <c r="CL1249" s="3"/>
      <c r="CN1249" s="3"/>
      <c r="CP1249" s="3"/>
      <c r="CR1249" s="3"/>
      <c r="CT1249" s="3"/>
      <c r="CV1249" s="3"/>
      <c r="CX1249" s="3"/>
      <c r="CZ1249" s="3"/>
      <c r="DB1249" s="3"/>
      <c r="DD1249" s="3"/>
      <c r="DF1249" s="3"/>
      <c r="DH1249" s="3"/>
      <c r="DJ1249" s="3"/>
      <c r="DL1249" s="3"/>
      <c r="DN1249" s="3"/>
      <c r="DP1249" s="3"/>
      <c r="DR1249" s="3"/>
      <c r="DT1249" s="3"/>
      <c r="DV1249" s="3"/>
      <c r="DX1249" s="3"/>
      <c r="DZ1249" s="3"/>
      <c r="EB1249" s="3"/>
      <c r="ED1249" s="3"/>
      <c r="EF1249" s="3"/>
      <c r="EH1249" s="3"/>
      <c r="EJ1249" s="3"/>
      <c r="EL1249" s="3"/>
      <c r="EN1249" s="3"/>
      <c r="EP1249" s="3"/>
      <c r="ER1249" s="3"/>
      <c r="ET1249" s="3"/>
      <c r="EV1249" s="3"/>
      <c r="EX1249" s="3"/>
      <c r="EY1249" s="3"/>
    </row>
    <row r="1250" spans="1:11" s="6" customFormat="1" ht="12.75">
      <c r="A1250" s="133" t="s">
        <v>1248</v>
      </c>
      <c r="B1250" s="133"/>
      <c r="C1250" s="133"/>
      <c r="D1250" s="133"/>
      <c r="E1250" s="108"/>
      <c r="F1250" s="109">
        <f>SUM(F1251:F1265)</f>
        <v>0</v>
      </c>
      <c r="G1250" s="109">
        <f>SUM(G1251:G1265)</f>
        <v>36</v>
      </c>
      <c r="H1250" s="109">
        <f>SUM(H1251:H1265)</f>
        <v>0</v>
      </c>
      <c r="I1250" s="109">
        <f>SUM(I1251:I1265)</f>
        <v>0</v>
      </c>
      <c r="J1250" s="117">
        <f t="shared" si="58"/>
        <v>36</v>
      </c>
      <c r="K1250" s="111">
        <f>IF(J1250&gt;E1126,0,E1126-J1250)</f>
        <v>-12</v>
      </c>
    </row>
    <row r="1251" spans="1:155" s="1" customFormat="1" ht="12.75" outlineLevel="2">
      <c r="A1251" s="85">
        <v>682</v>
      </c>
      <c r="B1251" s="69" t="s">
        <v>556</v>
      </c>
      <c r="C1251" s="19">
        <v>8</v>
      </c>
      <c r="D1251" s="69" t="s">
        <v>486</v>
      </c>
      <c r="E1251" s="44"/>
      <c r="F1251" s="38"/>
      <c r="G1251" s="38"/>
      <c r="H1251" s="38"/>
      <c r="I1251" s="38"/>
      <c r="J1251" s="114">
        <f t="shared" si="58"/>
        <v>0</v>
      </c>
      <c r="K1251" s="50"/>
      <c r="L1251" s="2"/>
      <c r="N1251" s="2"/>
      <c r="P1251" s="2"/>
      <c r="R1251" s="2"/>
      <c r="T1251" s="2"/>
      <c r="V1251" s="2"/>
      <c r="X1251" s="2"/>
      <c r="Z1251" s="2"/>
      <c r="AB1251" s="2"/>
      <c r="AD1251" s="2"/>
      <c r="AF1251" s="2"/>
      <c r="AH1251" s="2"/>
      <c r="AJ1251" s="2"/>
      <c r="AL1251" s="2"/>
      <c r="AN1251" s="2"/>
      <c r="AP1251" s="2"/>
      <c r="AR1251" s="2"/>
      <c r="AT1251" s="2"/>
      <c r="AV1251" s="2"/>
      <c r="AX1251" s="2"/>
      <c r="AZ1251" s="2"/>
      <c r="BB1251" s="2"/>
      <c r="BD1251" s="2"/>
      <c r="BF1251" s="2"/>
      <c r="BH1251" s="2"/>
      <c r="BJ1251" s="2"/>
      <c r="BL1251" s="2"/>
      <c r="BN1251" s="2"/>
      <c r="BP1251" s="3"/>
      <c r="BR1251" s="3"/>
      <c r="BT1251" s="3"/>
      <c r="BV1251" s="3"/>
      <c r="BX1251" s="3"/>
      <c r="BZ1251" s="3"/>
      <c r="CB1251" s="3"/>
      <c r="CD1251" s="3"/>
      <c r="CF1251" s="3"/>
      <c r="CH1251" s="3"/>
      <c r="CJ1251" s="3"/>
      <c r="CL1251" s="3"/>
      <c r="CN1251" s="3"/>
      <c r="CP1251" s="3"/>
      <c r="CR1251" s="3"/>
      <c r="CT1251" s="3"/>
      <c r="CV1251" s="3"/>
      <c r="CX1251" s="3"/>
      <c r="CZ1251" s="3"/>
      <c r="DB1251" s="3"/>
      <c r="DD1251" s="3"/>
      <c r="DF1251" s="3"/>
      <c r="DH1251" s="3"/>
      <c r="DJ1251" s="3"/>
      <c r="DL1251" s="3"/>
      <c r="DN1251" s="3"/>
      <c r="DP1251" s="3"/>
      <c r="DR1251" s="3"/>
      <c r="DT1251" s="3"/>
      <c r="DV1251" s="3"/>
      <c r="DX1251" s="3"/>
      <c r="DZ1251" s="3"/>
      <c r="EB1251" s="3"/>
      <c r="ED1251" s="3"/>
      <c r="EF1251" s="3"/>
      <c r="EH1251" s="3"/>
      <c r="EJ1251" s="3"/>
      <c r="EL1251" s="3"/>
      <c r="EN1251" s="3"/>
      <c r="EP1251" s="3"/>
      <c r="ER1251" s="3"/>
      <c r="ET1251" s="3"/>
      <c r="EV1251" s="3"/>
      <c r="EX1251" s="3"/>
      <c r="EY1251" s="3"/>
    </row>
    <row r="1252" spans="1:155" s="1" customFormat="1" ht="22.5" outlineLevel="2">
      <c r="A1252" s="85">
        <v>662</v>
      </c>
      <c r="B1252" s="69" t="s">
        <v>872</v>
      </c>
      <c r="C1252" s="19">
        <v>8</v>
      </c>
      <c r="D1252" s="69" t="s">
        <v>168</v>
      </c>
      <c r="E1252" s="46"/>
      <c r="F1252" s="38"/>
      <c r="G1252" s="38"/>
      <c r="H1252" s="38"/>
      <c r="I1252" s="38"/>
      <c r="J1252" s="114">
        <f t="shared" si="58"/>
        <v>0</v>
      </c>
      <c r="K1252" s="50"/>
      <c r="L1252" s="2"/>
      <c r="N1252" s="2"/>
      <c r="P1252" s="2"/>
      <c r="R1252" s="2"/>
      <c r="T1252" s="2"/>
      <c r="V1252" s="2"/>
      <c r="X1252" s="2"/>
      <c r="Z1252" s="2"/>
      <c r="AB1252" s="2"/>
      <c r="AD1252" s="2"/>
      <c r="AF1252" s="2"/>
      <c r="AH1252" s="2"/>
      <c r="AJ1252" s="2"/>
      <c r="AL1252" s="2"/>
      <c r="AN1252" s="2"/>
      <c r="AP1252" s="2"/>
      <c r="AR1252" s="2"/>
      <c r="AT1252" s="2"/>
      <c r="AV1252" s="2"/>
      <c r="AX1252" s="2"/>
      <c r="AZ1252" s="2"/>
      <c r="BB1252" s="2"/>
      <c r="BD1252" s="2"/>
      <c r="BF1252" s="2"/>
      <c r="BH1252" s="2"/>
      <c r="BJ1252" s="2"/>
      <c r="BL1252" s="2"/>
      <c r="BN1252" s="2"/>
      <c r="BP1252" s="3"/>
      <c r="BR1252" s="3"/>
      <c r="BT1252" s="3"/>
      <c r="BV1252" s="3"/>
      <c r="BX1252" s="3"/>
      <c r="BZ1252" s="3"/>
      <c r="CB1252" s="3"/>
      <c r="CD1252" s="3"/>
      <c r="CF1252" s="3"/>
      <c r="CH1252" s="3"/>
      <c r="CJ1252" s="3"/>
      <c r="CL1252" s="3"/>
      <c r="CN1252" s="3"/>
      <c r="CP1252" s="3"/>
      <c r="CR1252" s="3"/>
      <c r="CT1252" s="3"/>
      <c r="CV1252" s="3"/>
      <c r="CX1252" s="3"/>
      <c r="CZ1252" s="3"/>
      <c r="DB1252" s="3"/>
      <c r="DD1252" s="3"/>
      <c r="DF1252" s="3"/>
      <c r="DH1252" s="3"/>
      <c r="DJ1252" s="3"/>
      <c r="DL1252" s="3"/>
      <c r="DN1252" s="3"/>
      <c r="DP1252" s="3"/>
      <c r="DR1252" s="3"/>
      <c r="DT1252" s="3"/>
      <c r="DV1252" s="3"/>
      <c r="DX1252" s="3"/>
      <c r="DZ1252" s="3"/>
      <c r="EB1252" s="3"/>
      <c r="ED1252" s="3"/>
      <c r="EF1252" s="3"/>
      <c r="EH1252" s="3"/>
      <c r="EJ1252" s="3"/>
      <c r="EL1252" s="3"/>
      <c r="EN1252" s="3"/>
      <c r="EP1252" s="3"/>
      <c r="ER1252" s="3"/>
      <c r="ET1252" s="3"/>
      <c r="EV1252" s="3"/>
      <c r="EX1252" s="3"/>
      <c r="EY1252" s="3"/>
    </row>
    <row r="1253" spans="1:155" s="1" customFormat="1" ht="12.75" outlineLevel="2">
      <c r="A1253" s="85">
        <v>666</v>
      </c>
      <c r="B1253" s="69" t="s">
        <v>329</v>
      </c>
      <c r="C1253" s="19">
        <v>8</v>
      </c>
      <c r="D1253" s="69" t="s">
        <v>486</v>
      </c>
      <c r="E1253" s="46"/>
      <c r="F1253" s="38"/>
      <c r="G1253" s="38"/>
      <c r="H1253" s="38"/>
      <c r="I1253" s="38"/>
      <c r="J1253" s="114">
        <f t="shared" si="58"/>
        <v>0</v>
      </c>
      <c r="K1253" s="50"/>
      <c r="L1253" s="2"/>
      <c r="N1253" s="2"/>
      <c r="P1253" s="2"/>
      <c r="R1253" s="2"/>
      <c r="T1253" s="2"/>
      <c r="V1253" s="2"/>
      <c r="X1253" s="2"/>
      <c r="Z1253" s="2"/>
      <c r="AB1253" s="2"/>
      <c r="AD1253" s="2"/>
      <c r="AF1253" s="2"/>
      <c r="AH1253" s="2"/>
      <c r="AJ1253" s="2"/>
      <c r="AL1253" s="2"/>
      <c r="AN1253" s="2"/>
      <c r="AP1253" s="2"/>
      <c r="AR1253" s="2"/>
      <c r="AT1253" s="2"/>
      <c r="AV1253" s="2"/>
      <c r="AX1253" s="2"/>
      <c r="AZ1253" s="2"/>
      <c r="BB1253" s="2"/>
      <c r="BD1253" s="2"/>
      <c r="BF1253" s="2"/>
      <c r="BH1253" s="2"/>
      <c r="BJ1253" s="2"/>
      <c r="BL1253" s="2"/>
      <c r="BN1253" s="2"/>
      <c r="BP1253" s="3"/>
      <c r="BR1253" s="3"/>
      <c r="BT1253" s="3"/>
      <c r="BV1253" s="3"/>
      <c r="BX1253" s="3"/>
      <c r="BZ1253" s="3"/>
      <c r="CB1253" s="3"/>
      <c r="CD1253" s="3"/>
      <c r="CF1253" s="3"/>
      <c r="CH1253" s="3"/>
      <c r="CJ1253" s="3"/>
      <c r="CL1253" s="3"/>
      <c r="CN1253" s="3"/>
      <c r="CP1253" s="3"/>
      <c r="CR1253" s="3"/>
      <c r="CT1253" s="3"/>
      <c r="CV1253" s="3"/>
      <c r="CX1253" s="3"/>
      <c r="CZ1253" s="3"/>
      <c r="DB1253" s="3"/>
      <c r="DD1253" s="3"/>
      <c r="DF1253" s="3"/>
      <c r="DH1253" s="3"/>
      <c r="DJ1253" s="3"/>
      <c r="DL1253" s="3"/>
      <c r="DN1253" s="3"/>
      <c r="DP1253" s="3"/>
      <c r="DR1253" s="3"/>
      <c r="DT1253" s="3"/>
      <c r="DV1253" s="3"/>
      <c r="DX1253" s="3"/>
      <c r="DZ1253" s="3"/>
      <c r="EB1253" s="3"/>
      <c r="ED1253" s="3"/>
      <c r="EF1253" s="3"/>
      <c r="EH1253" s="3"/>
      <c r="EJ1253" s="3"/>
      <c r="EL1253" s="3"/>
      <c r="EN1253" s="3"/>
      <c r="EP1253" s="3"/>
      <c r="ER1253" s="3"/>
      <c r="ET1253" s="3"/>
      <c r="EV1253" s="3"/>
      <c r="EX1253" s="3"/>
      <c r="EY1253" s="3"/>
    </row>
    <row r="1254" spans="1:11" s="10" customFormat="1" ht="12.75" outlineLevel="2">
      <c r="A1254" s="83" t="s">
        <v>768</v>
      </c>
      <c r="B1254" s="29" t="s">
        <v>835</v>
      </c>
      <c r="C1254" s="16" t="s">
        <v>451</v>
      </c>
      <c r="D1254" s="29" t="s">
        <v>486</v>
      </c>
      <c r="E1254" s="47"/>
      <c r="F1254" s="38"/>
      <c r="G1254" s="38">
        <v>36</v>
      </c>
      <c r="H1254" s="38"/>
      <c r="I1254" s="38"/>
      <c r="J1254" s="114">
        <f t="shared" si="58"/>
        <v>36</v>
      </c>
      <c r="K1254" s="106"/>
    </row>
    <row r="1255" spans="1:11" s="10" customFormat="1" ht="12.75" outlineLevel="2">
      <c r="A1255" s="84">
        <v>670</v>
      </c>
      <c r="B1255" s="69" t="s">
        <v>563</v>
      </c>
      <c r="C1255" s="16">
        <v>8</v>
      </c>
      <c r="D1255" s="69" t="s">
        <v>1413</v>
      </c>
      <c r="E1255" s="47"/>
      <c r="F1255" s="38"/>
      <c r="G1255" s="38"/>
      <c r="H1255" s="38"/>
      <c r="I1255" s="38"/>
      <c r="J1255" s="114">
        <f t="shared" si="58"/>
        <v>0</v>
      </c>
      <c r="K1255" s="106"/>
    </row>
    <row r="1256" spans="1:11" s="10" customFormat="1" ht="12.75" outlineLevel="2">
      <c r="A1256" s="84">
        <v>674</v>
      </c>
      <c r="B1256" s="69" t="s">
        <v>567</v>
      </c>
      <c r="C1256" s="16">
        <v>8</v>
      </c>
      <c r="D1256" s="69" t="s">
        <v>486</v>
      </c>
      <c r="E1256" s="47"/>
      <c r="F1256" s="38"/>
      <c r="G1256" s="38"/>
      <c r="H1256" s="38"/>
      <c r="I1256" s="38"/>
      <c r="J1256" s="114">
        <f t="shared" si="58"/>
        <v>0</v>
      </c>
      <c r="K1256" s="106"/>
    </row>
    <row r="1257" spans="1:11" s="10" customFormat="1" ht="12.75" outlineLevel="2">
      <c r="A1257" s="84">
        <v>678</v>
      </c>
      <c r="B1257" s="68" t="s">
        <v>172</v>
      </c>
      <c r="C1257" s="15">
        <v>8</v>
      </c>
      <c r="D1257" s="68" t="s">
        <v>168</v>
      </c>
      <c r="E1257" s="47"/>
      <c r="F1257" s="38"/>
      <c r="G1257" s="38"/>
      <c r="H1257" s="38"/>
      <c r="I1257" s="38"/>
      <c r="J1257" s="114">
        <f t="shared" si="58"/>
        <v>0</v>
      </c>
      <c r="K1257" s="106"/>
    </row>
    <row r="1258" spans="1:11" s="6" customFormat="1" ht="12.75" outlineLevel="2">
      <c r="A1258" s="84">
        <v>690</v>
      </c>
      <c r="B1258" s="69" t="s">
        <v>562</v>
      </c>
      <c r="C1258" s="16">
        <v>8</v>
      </c>
      <c r="D1258" s="69" t="s">
        <v>293</v>
      </c>
      <c r="E1258" s="47"/>
      <c r="F1258" s="38"/>
      <c r="G1258" s="38"/>
      <c r="H1258" s="38"/>
      <c r="I1258" s="38"/>
      <c r="J1258" s="114">
        <f t="shared" si="58"/>
        <v>0</v>
      </c>
      <c r="K1258" s="50"/>
    </row>
    <row r="1259" spans="1:11" s="5" customFormat="1" ht="12.75" outlineLevel="2">
      <c r="A1259" s="84">
        <v>686</v>
      </c>
      <c r="B1259" s="69" t="s">
        <v>560</v>
      </c>
      <c r="C1259" s="16">
        <v>8</v>
      </c>
      <c r="D1259" s="69" t="s">
        <v>1053</v>
      </c>
      <c r="E1259" s="48"/>
      <c r="F1259" s="38"/>
      <c r="G1259" s="38"/>
      <c r="H1259" s="38"/>
      <c r="I1259" s="38"/>
      <c r="J1259" s="114">
        <f t="shared" si="58"/>
        <v>0</v>
      </c>
      <c r="K1259" s="50"/>
    </row>
    <row r="1260" spans="1:11" s="5" customFormat="1" ht="12.75" outlineLevel="2">
      <c r="A1260" s="83" t="s">
        <v>788</v>
      </c>
      <c r="B1260" s="29" t="s">
        <v>117</v>
      </c>
      <c r="C1260" s="16" t="s">
        <v>451</v>
      </c>
      <c r="D1260" s="29" t="s">
        <v>168</v>
      </c>
      <c r="E1260" s="47"/>
      <c r="F1260" s="38"/>
      <c r="G1260" s="38"/>
      <c r="H1260" s="38"/>
      <c r="I1260" s="38"/>
      <c r="J1260" s="114">
        <f t="shared" si="58"/>
        <v>0</v>
      </c>
      <c r="K1260" s="50"/>
    </row>
    <row r="1261" spans="1:11" s="5" customFormat="1" ht="22.5" outlineLevel="2">
      <c r="A1261" s="87" t="s">
        <v>1170</v>
      </c>
      <c r="B1261" s="70" t="s">
        <v>872</v>
      </c>
      <c r="C1261" s="18">
        <v>8</v>
      </c>
      <c r="D1261" s="70" t="s">
        <v>168</v>
      </c>
      <c r="E1261" s="47"/>
      <c r="F1261" s="38"/>
      <c r="G1261" s="38"/>
      <c r="H1261" s="38"/>
      <c r="I1261" s="38"/>
      <c r="J1261" s="114">
        <f t="shared" si="58"/>
        <v>0</v>
      </c>
      <c r="K1261" s="50"/>
    </row>
    <row r="1262" spans="1:11" s="5" customFormat="1" ht="12.75" outlineLevel="2">
      <c r="A1262" s="87" t="s">
        <v>1173</v>
      </c>
      <c r="B1262" s="70" t="s">
        <v>129</v>
      </c>
      <c r="C1262" s="18">
        <v>8</v>
      </c>
      <c r="D1262" s="70" t="s">
        <v>1413</v>
      </c>
      <c r="E1262" s="47"/>
      <c r="F1262" s="38"/>
      <c r="G1262" s="38"/>
      <c r="H1262" s="38"/>
      <c r="I1262" s="38"/>
      <c r="J1262" s="114">
        <f t="shared" si="58"/>
        <v>0</v>
      </c>
      <c r="K1262" s="50"/>
    </row>
    <row r="1263" spans="1:11" s="5" customFormat="1" ht="12.75" outlineLevel="2">
      <c r="A1263" s="87">
        <v>153</v>
      </c>
      <c r="B1263" s="70" t="s">
        <v>172</v>
      </c>
      <c r="C1263" s="18">
        <v>8</v>
      </c>
      <c r="D1263" s="70" t="s">
        <v>168</v>
      </c>
      <c r="E1263" s="48"/>
      <c r="F1263" s="38"/>
      <c r="G1263" s="38"/>
      <c r="H1263" s="38"/>
      <c r="I1263" s="38"/>
      <c r="J1263" s="114">
        <f t="shared" si="58"/>
        <v>0</v>
      </c>
      <c r="K1263" s="50"/>
    </row>
    <row r="1264" spans="1:11" s="5" customFormat="1" ht="12.75" outlineLevel="2">
      <c r="A1264" s="87" t="s">
        <v>1180</v>
      </c>
      <c r="B1264" s="70" t="s">
        <v>560</v>
      </c>
      <c r="C1264" s="18">
        <v>8</v>
      </c>
      <c r="D1264" s="70" t="s">
        <v>1144</v>
      </c>
      <c r="E1264" s="47"/>
      <c r="F1264" s="38"/>
      <c r="G1264" s="38"/>
      <c r="H1264" s="38"/>
      <c r="I1264" s="38"/>
      <c r="J1264" s="114">
        <f t="shared" si="58"/>
        <v>0</v>
      </c>
      <c r="K1264" s="50"/>
    </row>
    <row r="1265" spans="1:11" s="5" customFormat="1" ht="12.75" outlineLevel="2">
      <c r="A1265" s="87">
        <v>161</v>
      </c>
      <c r="B1265" s="70" t="s">
        <v>1411</v>
      </c>
      <c r="C1265" s="18">
        <v>8</v>
      </c>
      <c r="D1265" s="70" t="s">
        <v>168</v>
      </c>
      <c r="E1265" s="47"/>
      <c r="F1265" s="38"/>
      <c r="G1265" s="38"/>
      <c r="H1265" s="38"/>
      <c r="I1265" s="38"/>
      <c r="J1265" s="114">
        <f t="shared" si="58"/>
        <v>0</v>
      </c>
      <c r="K1265" s="50"/>
    </row>
    <row r="1266" spans="1:11" s="6" customFormat="1" ht="12.75">
      <c r="A1266" s="133" t="s">
        <v>1336</v>
      </c>
      <c r="B1266" s="133"/>
      <c r="C1266" s="133"/>
      <c r="D1266" s="133"/>
      <c r="E1266" s="108"/>
      <c r="F1266" s="109">
        <f>SUM(F1267:F1281)</f>
        <v>0</v>
      </c>
      <c r="G1266" s="109">
        <f>SUM(G1267:G1281)</f>
        <v>1</v>
      </c>
      <c r="H1266" s="109">
        <f>SUM(H1267:H1281)</f>
        <v>0</v>
      </c>
      <c r="I1266" s="109">
        <f>SUM(I1267:I1281)</f>
        <v>0</v>
      </c>
      <c r="J1266" s="117">
        <f t="shared" si="58"/>
        <v>1</v>
      </c>
      <c r="K1266" s="111">
        <f>IF(J1266&gt;E1126,0,E1126-J1266)</f>
        <v>23</v>
      </c>
    </row>
    <row r="1267" spans="1:155" s="4" customFormat="1" ht="12.75" outlineLevel="2">
      <c r="A1267" s="85">
        <v>734</v>
      </c>
      <c r="B1267" s="68" t="s">
        <v>1633</v>
      </c>
      <c r="C1267" s="27">
        <v>8</v>
      </c>
      <c r="D1267" s="68" t="s">
        <v>293</v>
      </c>
      <c r="E1267" s="45"/>
      <c r="F1267" s="38"/>
      <c r="G1267" s="38"/>
      <c r="H1267" s="38"/>
      <c r="I1267" s="38"/>
      <c r="J1267" s="114">
        <f t="shared" si="58"/>
        <v>0</v>
      </c>
      <c r="K1267" s="50"/>
      <c r="L1267" s="2"/>
      <c r="N1267" s="2"/>
      <c r="O1267" s="1"/>
      <c r="P1267" s="2"/>
      <c r="R1267" s="2"/>
      <c r="T1267" s="2"/>
      <c r="V1267" s="2"/>
      <c r="X1267" s="2"/>
      <c r="Z1267" s="2"/>
      <c r="AB1267" s="2"/>
      <c r="AD1267" s="2"/>
      <c r="AF1267" s="2"/>
      <c r="AH1267" s="2"/>
      <c r="AJ1267" s="2"/>
      <c r="AL1267" s="2"/>
      <c r="AN1267" s="2"/>
      <c r="AP1267" s="2"/>
      <c r="AQ1267" s="1"/>
      <c r="AR1267" s="2"/>
      <c r="AT1267" s="2"/>
      <c r="AV1267" s="2"/>
      <c r="AX1267" s="2"/>
      <c r="AZ1267" s="2"/>
      <c r="BB1267" s="2"/>
      <c r="BD1267" s="2"/>
      <c r="BF1267" s="2"/>
      <c r="BH1267" s="2"/>
      <c r="BJ1267" s="2"/>
      <c r="BL1267" s="2"/>
      <c r="BN1267" s="2"/>
      <c r="BP1267" s="3"/>
      <c r="BR1267" s="3"/>
      <c r="BT1267" s="3"/>
      <c r="BV1267" s="3"/>
      <c r="BX1267" s="3"/>
      <c r="BZ1267" s="3"/>
      <c r="CB1267" s="3"/>
      <c r="CD1267" s="3"/>
      <c r="CF1267" s="3"/>
      <c r="CH1267" s="3"/>
      <c r="CJ1267" s="3"/>
      <c r="CL1267" s="3"/>
      <c r="CN1267" s="3"/>
      <c r="CP1267" s="3"/>
      <c r="CR1267" s="3"/>
      <c r="CT1267" s="3"/>
      <c r="CV1267" s="3"/>
      <c r="CX1267" s="3"/>
      <c r="CZ1267" s="3"/>
      <c r="DB1267" s="3"/>
      <c r="DD1267" s="3"/>
      <c r="DF1267" s="3"/>
      <c r="DH1267" s="3"/>
      <c r="DJ1267" s="3"/>
      <c r="DL1267" s="3"/>
      <c r="DN1267" s="3"/>
      <c r="DP1267" s="3"/>
      <c r="DR1267" s="3"/>
      <c r="DT1267" s="3"/>
      <c r="DV1267" s="3"/>
      <c r="DX1267" s="3"/>
      <c r="DZ1267" s="3"/>
      <c r="EB1267" s="3"/>
      <c r="ED1267" s="3"/>
      <c r="EF1267" s="3"/>
      <c r="EH1267" s="3"/>
      <c r="EJ1267" s="3"/>
      <c r="EL1267" s="3"/>
      <c r="EN1267" s="3"/>
      <c r="EP1267" s="3"/>
      <c r="ER1267" s="3"/>
      <c r="ET1267" s="3"/>
      <c r="EV1267" s="3"/>
      <c r="EX1267" s="3"/>
      <c r="EY1267" s="3"/>
    </row>
    <row r="1268" spans="1:155" s="4" customFormat="1" ht="12.75" outlineLevel="2">
      <c r="A1268" s="98">
        <v>698</v>
      </c>
      <c r="B1268" s="75" t="s">
        <v>900</v>
      </c>
      <c r="C1268" s="28" t="s">
        <v>451</v>
      </c>
      <c r="D1268" s="29" t="s">
        <v>486</v>
      </c>
      <c r="E1268" s="44"/>
      <c r="F1268" s="38"/>
      <c r="G1268" s="38"/>
      <c r="H1268" s="38"/>
      <c r="I1268" s="38"/>
      <c r="J1268" s="114">
        <f t="shared" si="58"/>
        <v>0</v>
      </c>
      <c r="K1268" s="50"/>
      <c r="L1268" s="2"/>
      <c r="N1268" s="2"/>
      <c r="P1268" s="2"/>
      <c r="R1268" s="2"/>
      <c r="T1268" s="2"/>
      <c r="V1268" s="2"/>
      <c r="X1268" s="2"/>
      <c r="Z1268" s="2"/>
      <c r="AB1268" s="2"/>
      <c r="AD1268" s="2"/>
      <c r="AF1268" s="2"/>
      <c r="AH1268" s="2"/>
      <c r="AJ1268" s="2"/>
      <c r="AL1268" s="2"/>
      <c r="AN1268" s="2"/>
      <c r="AP1268" s="2"/>
      <c r="AQ1268" s="1"/>
      <c r="AR1268" s="2"/>
      <c r="AT1268" s="2"/>
      <c r="AV1268" s="2"/>
      <c r="AX1268" s="2"/>
      <c r="AZ1268" s="2"/>
      <c r="BB1268" s="2"/>
      <c r="BD1268" s="2"/>
      <c r="BF1268" s="2"/>
      <c r="BH1268" s="2"/>
      <c r="BJ1268" s="2"/>
      <c r="BL1268" s="2"/>
      <c r="BN1268" s="2"/>
      <c r="BP1268" s="3"/>
      <c r="BR1268" s="3"/>
      <c r="BT1268" s="3"/>
      <c r="BV1268" s="3"/>
      <c r="BX1268" s="3"/>
      <c r="BZ1268" s="3"/>
      <c r="CB1268" s="3"/>
      <c r="CD1268" s="3"/>
      <c r="CF1268" s="3"/>
      <c r="CH1268" s="3"/>
      <c r="CJ1268" s="3"/>
      <c r="CL1268" s="3"/>
      <c r="CN1268" s="3"/>
      <c r="CP1268" s="3"/>
      <c r="CR1268" s="3"/>
      <c r="CT1268" s="3"/>
      <c r="CV1268" s="3"/>
      <c r="CX1268" s="3"/>
      <c r="CZ1268" s="3"/>
      <c r="DB1268" s="3"/>
      <c r="DD1268" s="3"/>
      <c r="DF1268" s="3"/>
      <c r="DH1268" s="3"/>
      <c r="DJ1268" s="3"/>
      <c r="DL1268" s="3"/>
      <c r="DN1268" s="3"/>
      <c r="DP1268" s="3"/>
      <c r="DR1268" s="3"/>
      <c r="DT1268" s="3"/>
      <c r="DV1268" s="3"/>
      <c r="DX1268" s="3"/>
      <c r="DZ1268" s="3"/>
      <c r="EB1268" s="3"/>
      <c r="ED1268" s="3"/>
      <c r="EF1268" s="3"/>
      <c r="EH1268" s="3"/>
      <c r="EJ1268" s="3"/>
      <c r="EL1268" s="3"/>
      <c r="EN1268" s="3"/>
      <c r="EP1268" s="3"/>
      <c r="ER1268" s="3"/>
      <c r="ET1268" s="3"/>
      <c r="EV1268" s="3"/>
      <c r="EX1268" s="3"/>
      <c r="EY1268" s="3"/>
    </row>
    <row r="1269" spans="1:155" s="4" customFormat="1" ht="12.75" outlineLevel="2">
      <c r="A1269" s="84">
        <v>720</v>
      </c>
      <c r="B1269" s="69" t="s">
        <v>1258</v>
      </c>
      <c r="C1269" s="19">
        <v>8</v>
      </c>
      <c r="D1269" s="69" t="s">
        <v>1053</v>
      </c>
      <c r="E1269" s="45"/>
      <c r="F1269" s="38"/>
      <c r="G1269" s="38">
        <v>1</v>
      </c>
      <c r="H1269" s="38"/>
      <c r="I1269" s="38"/>
      <c r="J1269" s="114">
        <f t="shared" si="58"/>
        <v>1</v>
      </c>
      <c r="K1269" s="50"/>
      <c r="L1269" s="2"/>
      <c r="N1269" s="2"/>
      <c r="O1269" s="1"/>
      <c r="P1269" s="2"/>
      <c r="R1269" s="2"/>
      <c r="T1269" s="2"/>
      <c r="V1269" s="2"/>
      <c r="X1269" s="2"/>
      <c r="Z1269" s="2"/>
      <c r="AB1269" s="2"/>
      <c r="AD1269" s="2"/>
      <c r="AF1269" s="2"/>
      <c r="AH1269" s="2"/>
      <c r="AJ1269" s="2"/>
      <c r="AL1269" s="2"/>
      <c r="AN1269" s="2"/>
      <c r="AP1269" s="2"/>
      <c r="AQ1269" s="1"/>
      <c r="AR1269" s="2"/>
      <c r="AT1269" s="2"/>
      <c r="AV1269" s="2"/>
      <c r="AX1269" s="2"/>
      <c r="AZ1269" s="2"/>
      <c r="BB1269" s="2"/>
      <c r="BD1269" s="2"/>
      <c r="BF1269" s="2"/>
      <c r="BH1269" s="2"/>
      <c r="BJ1269" s="2"/>
      <c r="BL1269" s="2"/>
      <c r="BN1269" s="2"/>
      <c r="BP1269" s="3"/>
      <c r="BR1269" s="3"/>
      <c r="BT1269" s="3"/>
      <c r="BV1269" s="3"/>
      <c r="BX1269" s="3"/>
      <c r="BZ1269" s="3"/>
      <c r="CB1269" s="3"/>
      <c r="CD1269" s="3"/>
      <c r="CF1269" s="3"/>
      <c r="CH1269" s="3"/>
      <c r="CJ1269" s="3"/>
      <c r="CL1269" s="3"/>
      <c r="CN1269" s="3"/>
      <c r="CP1269" s="3"/>
      <c r="CR1269" s="3"/>
      <c r="CT1269" s="3"/>
      <c r="CV1269" s="3"/>
      <c r="CX1269" s="3"/>
      <c r="CZ1269" s="3"/>
      <c r="DB1269" s="3"/>
      <c r="DD1269" s="3"/>
      <c r="DF1269" s="3"/>
      <c r="DH1269" s="3"/>
      <c r="DJ1269" s="3"/>
      <c r="DL1269" s="3"/>
      <c r="DN1269" s="3"/>
      <c r="DP1269" s="3"/>
      <c r="DR1269" s="3"/>
      <c r="DT1269" s="3"/>
      <c r="DV1269" s="3"/>
      <c r="DX1269" s="3"/>
      <c r="DZ1269" s="3"/>
      <c r="EB1269" s="3"/>
      <c r="ED1269" s="3"/>
      <c r="EF1269" s="3"/>
      <c r="EH1269" s="3"/>
      <c r="EJ1269" s="3"/>
      <c r="EL1269" s="3"/>
      <c r="EN1269" s="3"/>
      <c r="EP1269" s="3"/>
      <c r="ER1269" s="3"/>
      <c r="ET1269" s="3"/>
      <c r="EV1269" s="3"/>
      <c r="EX1269" s="3"/>
      <c r="EY1269" s="3"/>
    </row>
    <row r="1270" spans="1:155" s="1" customFormat="1" ht="12.75" outlineLevel="2">
      <c r="A1270" s="88">
        <v>696</v>
      </c>
      <c r="B1270" s="29" t="s">
        <v>899</v>
      </c>
      <c r="C1270" s="19" t="s">
        <v>451</v>
      </c>
      <c r="D1270" s="29" t="s">
        <v>486</v>
      </c>
      <c r="E1270" s="46"/>
      <c r="F1270" s="38"/>
      <c r="G1270" s="38"/>
      <c r="H1270" s="38"/>
      <c r="I1270" s="38"/>
      <c r="J1270" s="114">
        <f t="shared" si="58"/>
        <v>0</v>
      </c>
      <c r="K1270" s="50"/>
      <c r="L1270" s="2"/>
      <c r="N1270" s="2"/>
      <c r="O1270" s="4"/>
      <c r="P1270" s="2"/>
      <c r="R1270" s="2"/>
      <c r="T1270" s="2"/>
      <c r="V1270" s="2"/>
      <c r="X1270" s="2"/>
      <c r="Z1270" s="2"/>
      <c r="AB1270" s="2"/>
      <c r="AD1270" s="2"/>
      <c r="AF1270" s="2"/>
      <c r="AH1270" s="2"/>
      <c r="AJ1270" s="2"/>
      <c r="AL1270" s="2"/>
      <c r="AN1270" s="2"/>
      <c r="AP1270" s="2"/>
      <c r="AR1270" s="2"/>
      <c r="AT1270" s="2"/>
      <c r="AV1270" s="2"/>
      <c r="AX1270" s="2"/>
      <c r="AZ1270" s="2"/>
      <c r="BB1270" s="2"/>
      <c r="BD1270" s="2"/>
      <c r="BF1270" s="2"/>
      <c r="BH1270" s="2"/>
      <c r="BJ1270" s="2"/>
      <c r="BL1270" s="2"/>
      <c r="BN1270" s="2"/>
      <c r="BP1270" s="3"/>
      <c r="BR1270" s="3"/>
      <c r="BT1270" s="3"/>
      <c r="BV1270" s="3"/>
      <c r="BX1270" s="3"/>
      <c r="BZ1270" s="3"/>
      <c r="CB1270" s="3"/>
      <c r="CD1270" s="3"/>
      <c r="CF1270" s="3"/>
      <c r="CH1270" s="3"/>
      <c r="CJ1270" s="3"/>
      <c r="CL1270" s="3"/>
      <c r="CN1270" s="3"/>
      <c r="CP1270" s="3"/>
      <c r="CR1270" s="3"/>
      <c r="CT1270" s="3"/>
      <c r="CV1270" s="3"/>
      <c r="CX1270" s="3"/>
      <c r="CZ1270" s="3"/>
      <c r="DB1270" s="3"/>
      <c r="DD1270" s="3"/>
      <c r="DF1270" s="3"/>
      <c r="DH1270" s="3"/>
      <c r="DJ1270" s="3"/>
      <c r="DL1270" s="3"/>
      <c r="DN1270" s="3"/>
      <c r="DP1270" s="3"/>
      <c r="DR1270" s="3"/>
      <c r="DT1270" s="3"/>
      <c r="DV1270" s="3"/>
      <c r="DX1270" s="3"/>
      <c r="DZ1270" s="3"/>
      <c r="EB1270" s="3"/>
      <c r="ED1270" s="3"/>
      <c r="EF1270" s="3"/>
      <c r="EH1270" s="3"/>
      <c r="EJ1270" s="3"/>
      <c r="EL1270" s="3"/>
      <c r="EN1270" s="3"/>
      <c r="EP1270" s="3"/>
      <c r="ER1270" s="3"/>
      <c r="ET1270" s="3"/>
      <c r="EV1270" s="3"/>
      <c r="EX1270" s="3"/>
      <c r="EY1270" s="3"/>
    </row>
    <row r="1271" spans="1:11" s="10" customFormat="1" ht="12.75" outlineLevel="2">
      <c r="A1271" s="84">
        <v>716</v>
      </c>
      <c r="B1271" s="69" t="s">
        <v>1254</v>
      </c>
      <c r="C1271" s="16">
        <v>8</v>
      </c>
      <c r="D1271" s="69" t="s">
        <v>486</v>
      </c>
      <c r="E1271" s="47"/>
      <c r="F1271" s="38"/>
      <c r="G1271" s="38"/>
      <c r="H1271" s="38"/>
      <c r="I1271" s="38"/>
      <c r="J1271" s="114">
        <f t="shared" si="58"/>
        <v>0</v>
      </c>
      <c r="K1271" s="106"/>
    </row>
    <row r="1272" spans="1:11" s="10" customFormat="1" ht="12.75" outlineLevel="2">
      <c r="A1272" s="84">
        <v>712</v>
      </c>
      <c r="B1272" s="69" t="s">
        <v>327</v>
      </c>
      <c r="C1272" s="16">
        <v>8</v>
      </c>
      <c r="D1272" s="69" t="s">
        <v>317</v>
      </c>
      <c r="E1272" s="47"/>
      <c r="F1272" s="38"/>
      <c r="G1272" s="38"/>
      <c r="H1272" s="38"/>
      <c r="I1272" s="38"/>
      <c r="J1272" s="114">
        <f t="shared" si="58"/>
        <v>0</v>
      </c>
      <c r="K1272" s="106"/>
    </row>
    <row r="1273" spans="1:11" s="10" customFormat="1" ht="12.75" outlineLevel="2">
      <c r="A1273" s="84">
        <v>733</v>
      </c>
      <c r="B1273" s="69" t="s">
        <v>1632</v>
      </c>
      <c r="C1273" s="16">
        <v>8</v>
      </c>
      <c r="D1273" s="69" t="s">
        <v>293</v>
      </c>
      <c r="E1273" s="48"/>
      <c r="F1273" s="38"/>
      <c r="G1273" s="38"/>
      <c r="H1273" s="38"/>
      <c r="I1273" s="38"/>
      <c r="J1273" s="114">
        <f t="shared" si="58"/>
        <v>0</v>
      </c>
      <c r="K1273" s="106"/>
    </row>
    <row r="1274" spans="1:11" s="10" customFormat="1" ht="12.75" outlineLevel="2">
      <c r="A1274" s="84">
        <v>724</v>
      </c>
      <c r="B1274" s="69" t="s">
        <v>1262</v>
      </c>
      <c r="C1274" s="16">
        <v>8</v>
      </c>
      <c r="D1274" s="69" t="s">
        <v>486</v>
      </c>
      <c r="E1274" s="47"/>
      <c r="F1274" s="38"/>
      <c r="G1274" s="38"/>
      <c r="H1274" s="38"/>
      <c r="I1274" s="38"/>
      <c r="J1274" s="114">
        <f t="shared" si="58"/>
        <v>0</v>
      </c>
      <c r="K1274" s="106"/>
    </row>
    <row r="1275" spans="1:11" s="10" customFormat="1" ht="12.75" outlineLevel="2">
      <c r="A1275" s="88">
        <v>692</v>
      </c>
      <c r="B1275" s="29" t="s">
        <v>895</v>
      </c>
      <c r="C1275" s="16" t="s">
        <v>451</v>
      </c>
      <c r="D1275" s="29" t="s">
        <v>486</v>
      </c>
      <c r="E1275" s="47"/>
      <c r="F1275" s="38"/>
      <c r="G1275" s="38"/>
      <c r="H1275" s="38"/>
      <c r="I1275" s="38"/>
      <c r="J1275" s="114">
        <f t="shared" si="58"/>
        <v>0</v>
      </c>
      <c r="K1275" s="106"/>
    </row>
    <row r="1276" spans="1:11" s="10" customFormat="1" ht="12.75" outlineLevel="2">
      <c r="A1276" s="84">
        <v>728</v>
      </c>
      <c r="B1276" s="68" t="s">
        <v>1627</v>
      </c>
      <c r="C1276" s="15">
        <v>8</v>
      </c>
      <c r="D1276" s="68" t="s">
        <v>168</v>
      </c>
      <c r="E1276" s="48"/>
      <c r="F1276" s="38"/>
      <c r="G1276" s="38"/>
      <c r="H1276" s="38"/>
      <c r="I1276" s="38"/>
      <c r="J1276" s="114">
        <f t="shared" si="58"/>
        <v>0</v>
      </c>
      <c r="K1276" s="106"/>
    </row>
    <row r="1277" spans="1:11" s="6" customFormat="1" ht="12.75" outlineLevel="2">
      <c r="A1277" s="90">
        <v>140</v>
      </c>
      <c r="B1277" s="71" t="s">
        <v>1011</v>
      </c>
      <c r="C1277" s="20">
        <v>8</v>
      </c>
      <c r="D1277" s="71" t="s">
        <v>486</v>
      </c>
      <c r="E1277" s="47"/>
      <c r="F1277" s="38"/>
      <c r="G1277" s="38"/>
      <c r="H1277" s="38"/>
      <c r="I1277" s="38"/>
      <c r="J1277" s="114">
        <f t="shared" si="58"/>
        <v>0</v>
      </c>
      <c r="K1277" s="50"/>
    </row>
    <row r="1278" spans="1:11" s="6" customFormat="1" ht="12.75" outlineLevel="2">
      <c r="A1278" s="90">
        <v>148</v>
      </c>
      <c r="B1278" s="70" t="s">
        <v>1016</v>
      </c>
      <c r="C1278" s="18">
        <v>8</v>
      </c>
      <c r="D1278" s="70" t="s">
        <v>1053</v>
      </c>
      <c r="E1278" s="48"/>
      <c r="F1278" s="38"/>
      <c r="G1278" s="38"/>
      <c r="H1278" s="38"/>
      <c r="I1278" s="38"/>
      <c r="J1278" s="114">
        <f t="shared" si="58"/>
        <v>0</v>
      </c>
      <c r="K1278" s="50"/>
    </row>
    <row r="1279" spans="1:11" s="6" customFormat="1" ht="22.5" outlineLevel="2">
      <c r="A1279" s="90">
        <v>152</v>
      </c>
      <c r="B1279" s="70" t="s">
        <v>1018</v>
      </c>
      <c r="C1279" s="18">
        <v>8</v>
      </c>
      <c r="D1279" s="70" t="s">
        <v>168</v>
      </c>
      <c r="E1279" s="47"/>
      <c r="F1279" s="38"/>
      <c r="G1279" s="38"/>
      <c r="H1279" s="38"/>
      <c r="I1279" s="38"/>
      <c r="J1279" s="114">
        <f t="shared" si="58"/>
        <v>0</v>
      </c>
      <c r="K1279" s="50"/>
    </row>
    <row r="1280" spans="1:11" s="6" customFormat="1" ht="12.75" outlineLevel="2">
      <c r="A1280" s="90">
        <v>153</v>
      </c>
      <c r="B1280" s="70" t="s">
        <v>1019</v>
      </c>
      <c r="C1280" s="18">
        <v>8</v>
      </c>
      <c r="D1280" s="70" t="s">
        <v>486</v>
      </c>
      <c r="E1280" s="47"/>
      <c r="F1280" s="38"/>
      <c r="G1280" s="38"/>
      <c r="H1280" s="38"/>
      <c r="I1280" s="38"/>
      <c r="J1280" s="114">
        <f t="shared" si="58"/>
        <v>0</v>
      </c>
      <c r="K1280" s="50"/>
    </row>
    <row r="1281" spans="1:11" s="6" customFormat="1" ht="12.75" outlineLevel="2">
      <c r="A1281" s="87">
        <v>173</v>
      </c>
      <c r="B1281" s="70" t="s">
        <v>1537</v>
      </c>
      <c r="C1281" s="18">
        <v>8</v>
      </c>
      <c r="D1281" s="70" t="s">
        <v>168</v>
      </c>
      <c r="E1281" s="47"/>
      <c r="F1281" s="38"/>
      <c r="G1281" s="38"/>
      <c r="H1281" s="38"/>
      <c r="I1281" s="38"/>
      <c r="J1281" s="114">
        <f aca="true" t="shared" si="59" ref="J1281:J1312">SUM(F1281:I1281)</f>
        <v>0</v>
      </c>
      <c r="K1281" s="58"/>
    </row>
    <row r="1282" spans="1:11" s="6" customFormat="1" ht="12.75">
      <c r="A1282" s="133" t="s">
        <v>1337</v>
      </c>
      <c r="B1282" s="133"/>
      <c r="C1282" s="133"/>
      <c r="D1282" s="133"/>
      <c r="E1282" s="108"/>
      <c r="F1282" s="109">
        <f>SUM(F1283:F1301)</f>
        <v>0</v>
      </c>
      <c r="G1282" s="109">
        <f>SUM(G1283:G1301)</f>
        <v>10</v>
      </c>
      <c r="H1282" s="109">
        <f>SUM(H1283:H1301)</f>
        <v>0</v>
      </c>
      <c r="I1282" s="109">
        <f>SUM(I1283:I1301)</f>
        <v>0</v>
      </c>
      <c r="J1282" s="117">
        <f t="shared" si="59"/>
        <v>10</v>
      </c>
      <c r="K1282" s="111">
        <f>IF(J1282&gt;E1126,0,E1126-J1282)</f>
        <v>14</v>
      </c>
    </row>
    <row r="1283" spans="1:11" s="5" customFormat="1" ht="22.5" outlineLevel="2">
      <c r="A1283" s="84">
        <v>737</v>
      </c>
      <c r="B1283" s="69" t="s">
        <v>1635</v>
      </c>
      <c r="C1283" s="16">
        <v>8</v>
      </c>
      <c r="D1283" s="69" t="s">
        <v>293</v>
      </c>
      <c r="E1283" s="46"/>
      <c r="F1283" s="38"/>
      <c r="G1283" s="38"/>
      <c r="H1283" s="38"/>
      <c r="I1283" s="38"/>
      <c r="J1283" s="114">
        <f t="shared" si="59"/>
        <v>0</v>
      </c>
      <c r="K1283" s="50"/>
    </row>
    <row r="1284" spans="1:11" s="5" customFormat="1" ht="12.75" outlineLevel="2">
      <c r="A1284" s="84">
        <v>740</v>
      </c>
      <c r="B1284" s="69" t="s">
        <v>1637</v>
      </c>
      <c r="C1284" s="16">
        <v>8</v>
      </c>
      <c r="D1284" s="69" t="s">
        <v>1053</v>
      </c>
      <c r="E1284" s="44"/>
      <c r="F1284" s="38"/>
      <c r="G1284" s="38"/>
      <c r="H1284" s="38"/>
      <c r="I1284" s="38"/>
      <c r="J1284" s="114">
        <f t="shared" si="59"/>
        <v>0</v>
      </c>
      <c r="K1284" s="50"/>
    </row>
    <row r="1285" spans="1:11" s="5" customFormat="1" ht="12.75" outlineLevel="2">
      <c r="A1285" s="84">
        <v>743</v>
      </c>
      <c r="B1285" s="69" t="s">
        <v>1639</v>
      </c>
      <c r="C1285" s="16">
        <v>8</v>
      </c>
      <c r="D1285" s="69" t="s">
        <v>168</v>
      </c>
      <c r="E1285" s="46"/>
      <c r="F1285" s="38"/>
      <c r="G1285" s="38"/>
      <c r="H1285" s="38"/>
      <c r="I1285" s="38"/>
      <c r="J1285" s="114">
        <f t="shared" si="59"/>
        <v>0</v>
      </c>
      <c r="K1285" s="50"/>
    </row>
    <row r="1286" spans="1:155" s="1" customFormat="1" ht="12.75" outlineLevel="2">
      <c r="A1286" s="85">
        <v>746</v>
      </c>
      <c r="B1286" s="69" t="s">
        <v>1640</v>
      </c>
      <c r="C1286" s="19">
        <v>8</v>
      </c>
      <c r="D1286" s="69" t="s">
        <v>486</v>
      </c>
      <c r="E1286" s="44"/>
      <c r="F1286" s="38"/>
      <c r="G1286" s="38"/>
      <c r="H1286" s="38"/>
      <c r="I1286" s="38"/>
      <c r="J1286" s="114">
        <f t="shared" si="59"/>
        <v>0</v>
      </c>
      <c r="K1286" s="50"/>
      <c r="L1286" s="2"/>
      <c r="N1286" s="2"/>
      <c r="P1286" s="2"/>
      <c r="R1286" s="2"/>
      <c r="T1286" s="2"/>
      <c r="V1286" s="2"/>
      <c r="X1286" s="2"/>
      <c r="Z1286" s="2"/>
      <c r="AB1286" s="2"/>
      <c r="AD1286" s="2"/>
      <c r="AF1286" s="2"/>
      <c r="AH1286" s="2"/>
      <c r="AJ1286" s="2"/>
      <c r="AL1286" s="2"/>
      <c r="AN1286" s="2"/>
      <c r="AP1286" s="2"/>
      <c r="AR1286" s="2"/>
      <c r="AT1286" s="2"/>
      <c r="AV1286" s="2"/>
      <c r="AX1286" s="2"/>
      <c r="AZ1286" s="2"/>
      <c r="BB1286" s="2"/>
      <c r="BD1286" s="2"/>
      <c r="BF1286" s="2"/>
      <c r="BH1286" s="2"/>
      <c r="BJ1286" s="2"/>
      <c r="BL1286" s="2"/>
      <c r="BN1286" s="2"/>
      <c r="BP1286" s="3"/>
      <c r="BR1286" s="3"/>
      <c r="BT1286" s="3"/>
      <c r="BV1286" s="3"/>
      <c r="BX1286" s="3"/>
      <c r="BZ1286" s="3"/>
      <c r="CB1286" s="3"/>
      <c r="CD1286" s="3"/>
      <c r="CF1286" s="3"/>
      <c r="CH1286" s="3"/>
      <c r="CJ1286" s="3"/>
      <c r="CL1286" s="3"/>
      <c r="CN1286" s="3"/>
      <c r="CP1286" s="3"/>
      <c r="CR1286" s="3"/>
      <c r="CT1286" s="3"/>
      <c r="CV1286" s="3"/>
      <c r="CX1286" s="3"/>
      <c r="CZ1286" s="3"/>
      <c r="DB1286" s="3"/>
      <c r="DD1286" s="3"/>
      <c r="DF1286" s="3"/>
      <c r="DH1286" s="3"/>
      <c r="DJ1286" s="3"/>
      <c r="DL1286" s="3"/>
      <c r="DN1286" s="3"/>
      <c r="DP1286" s="3"/>
      <c r="DR1286" s="3"/>
      <c r="DT1286" s="3"/>
      <c r="DV1286" s="3"/>
      <c r="DX1286" s="3"/>
      <c r="DZ1286" s="3"/>
      <c r="EB1286" s="3"/>
      <c r="ED1286" s="3"/>
      <c r="EF1286" s="3"/>
      <c r="EH1286" s="3"/>
      <c r="EJ1286" s="3"/>
      <c r="EL1286" s="3"/>
      <c r="EN1286" s="3"/>
      <c r="EP1286" s="3"/>
      <c r="ER1286" s="3"/>
      <c r="ET1286" s="3"/>
      <c r="EV1286" s="3"/>
      <c r="EX1286" s="3"/>
      <c r="EY1286" s="3"/>
    </row>
    <row r="1287" spans="1:155" s="1" customFormat="1" ht="12.75" outlineLevel="2">
      <c r="A1287" s="85">
        <v>749</v>
      </c>
      <c r="B1287" s="68" t="s">
        <v>1642</v>
      </c>
      <c r="C1287" s="17">
        <v>8</v>
      </c>
      <c r="D1287" s="68" t="s">
        <v>1413</v>
      </c>
      <c r="E1287" s="46"/>
      <c r="F1287" s="38"/>
      <c r="G1287" s="38"/>
      <c r="H1287" s="38"/>
      <c r="I1287" s="38"/>
      <c r="J1287" s="114">
        <f t="shared" si="59"/>
        <v>0</v>
      </c>
      <c r="K1287" s="50"/>
      <c r="L1287" s="2"/>
      <c r="N1287" s="2"/>
      <c r="P1287" s="2"/>
      <c r="R1287" s="2"/>
      <c r="T1287" s="2"/>
      <c r="V1287" s="2"/>
      <c r="X1287" s="2"/>
      <c r="Z1287" s="2"/>
      <c r="AB1287" s="2"/>
      <c r="AD1287" s="2"/>
      <c r="AF1287" s="2"/>
      <c r="AH1287" s="2"/>
      <c r="AJ1287" s="2"/>
      <c r="AL1287" s="2"/>
      <c r="AN1287" s="2"/>
      <c r="AP1287" s="2"/>
      <c r="AR1287" s="2"/>
      <c r="AT1287" s="2"/>
      <c r="AV1287" s="2"/>
      <c r="AX1287" s="2"/>
      <c r="AZ1287" s="2"/>
      <c r="BB1287" s="2"/>
      <c r="BD1287" s="2"/>
      <c r="BF1287" s="2"/>
      <c r="BH1287" s="2"/>
      <c r="BJ1287" s="2"/>
      <c r="BL1287" s="2"/>
      <c r="BN1287" s="2"/>
      <c r="BP1287" s="3"/>
      <c r="BR1287" s="3"/>
      <c r="BT1287" s="3"/>
      <c r="BV1287" s="3"/>
      <c r="BX1287" s="3"/>
      <c r="BZ1287" s="3"/>
      <c r="CB1287" s="3"/>
      <c r="CD1287" s="3"/>
      <c r="CF1287" s="3"/>
      <c r="CH1287" s="3"/>
      <c r="CJ1287" s="3"/>
      <c r="CL1287" s="3"/>
      <c r="CN1287" s="3"/>
      <c r="CP1287" s="3"/>
      <c r="CR1287" s="3"/>
      <c r="CT1287" s="3"/>
      <c r="CV1287" s="3"/>
      <c r="CX1287" s="3"/>
      <c r="CZ1287" s="3"/>
      <c r="DB1287" s="3"/>
      <c r="DD1287" s="3"/>
      <c r="DF1287" s="3"/>
      <c r="DH1287" s="3"/>
      <c r="DJ1287" s="3"/>
      <c r="DL1287" s="3"/>
      <c r="DN1287" s="3"/>
      <c r="DP1287" s="3"/>
      <c r="DR1287" s="3"/>
      <c r="DT1287" s="3"/>
      <c r="DV1287" s="3"/>
      <c r="DX1287" s="3"/>
      <c r="DZ1287" s="3"/>
      <c r="EB1287" s="3"/>
      <c r="ED1287" s="3"/>
      <c r="EF1287" s="3"/>
      <c r="EH1287" s="3"/>
      <c r="EJ1287" s="3"/>
      <c r="EL1287" s="3"/>
      <c r="EN1287" s="3"/>
      <c r="EP1287" s="3"/>
      <c r="ER1287" s="3"/>
      <c r="ET1287" s="3"/>
      <c r="EV1287" s="3"/>
      <c r="EX1287" s="3"/>
      <c r="EY1287" s="3"/>
    </row>
    <row r="1288" spans="1:155" s="1" customFormat="1" ht="12.75" outlineLevel="2">
      <c r="A1288" s="85">
        <v>752</v>
      </c>
      <c r="B1288" s="68" t="s">
        <v>1643</v>
      </c>
      <c r="C1288" s="17">
        <v>8</v>
      </c>
      <c r="D1288" s="68" t="s">
        <v>168</v>
      </c>
      <c r="E1288" s="46"/>
      <c r="F1288" s="38"/>
      <c r="G1288" s="38"/>
      <c r="H1288" s="38"/>
      <c r="I1288" s="38"/>
      <c r="J1288" s="114">
        <f t="shared" si="59"/>
        <v>0</v>
      </c>
      <c r="K1288" s="50"/>
      <c r="L1288" s="2"/>
      <c r="N1288" s="2"/>
      <c r="P1288" s="2"/>
      <c r="R1288" s="2"/>
      <c r="T1288" s="2"/>
      <c r="V1288" s="2"/>
      <c r="X1288" s="2"/>
      <c r="Z1288" s="2"/>
      <c r="AB1288" s="2"/>
      <c r="AD1288" s="2"/>
      <c r="AF1288" s="2"/>
      <c r="AH1288" s="2"/>
      <c r="AJ1288" s="2"/>
      <c r="AL1288" s="2"/>
      <c r="AN1288" s="2"/>
      <c r="AP1288" s="2"/>
      <c r="AR1288" s="2"/>
      <c r="AT1288" s="2"/>
      <c r="AV1288" s="2"/>
      <c r="AX1288" s="2"/>
      <c r="AZ1288" s="2"/>
      <c r="BB1288" s="2"/>
      <c r="BD1288" s="2"/>
      <c r="BF1288" s="2"/>
      <c r="BH1288" s="2"/>
      <c r="BJ1288" s="2"/>
      <c r="BL1288" s="2"/>
      <c r="BN1288" s="2"/>
      <c r="BP1288" s="3"/>
      <c r="BR1288" s="3"/>
      <c r="BT1288" s="3"/>
      <c r="BV1288" s="3"/>
      <c r="BX1288" s="3"/>
      <c r="BZ1288" s="3"/>
      <c r="CB1288" s="3"/>
      <c r="CD1288" s="3"/>
      <c r="CF1288" s="3"/>
      <c r="CH1288" s="3"/>
      <c r="CJ1288" s="3"/>
      <c r="CL1288" s="3"/>
      <c r="CN1288" s="3"/>
      <c r="CP1288" s="3"/>
      <c r="CR1288" s="3"/>
      <c r="CT1288" s="3"/>
      <c r="CV1288" s="3"/>
      <c r="CX1288" s="3"/>
      <c r="CZ1288" s="3"/>
      <c r="DB1288" s="3"/>
      <c r="DD1288" s="3"/>
      <c r="DF1288" s="3"/>
      <c r="DH1288" s="3"/>
      <c r="DJ1288" s="3"/>
      <c r="DL1288" s="3"/>
      <c r="DN1288" s="3"/>
      <c r="DP1288" s="3"/>
      <c r="DR1288" s="3"/>
      <c r="DT1288" s="3"/>
      <c r="DV1288" s="3"/>
      <c r="DX1288" s="3"/>
      <c r="DZ1288" s="3"/>
      <c r="EB1288" s="3"/>
      <c r="ED1288" s="3"/>
      <c r="EF1288" s="3"/>
      <c r="EH1288" s="3"/>
      <c r="EJ1288" s="3"/>
      <c r="EL1288" s="3"/>
      <c r="EN1288" s="3"/>
      <c r="EP1288" s="3"/>
      <c r="ER1288" s="3"/>
      <c r="ET1288" s="3"/>
      <c r="EV1288" s="3"/>
      <c r="EX1288" s="3"/>
      <c r="EY1288" s="3"/>
    </row>
    <row r="1289" spans="1:155" s="1" customFormat="1" ht="12.75" outlineLevel="2">
      <c r="A1289" s="85">
        <v>755</v>
      </c>
      <c r="B1289" s="69" t="s">
        <v>1644</v>
      </c>
      <c r="C1289" s="19">
        <v>8</v>
      </c>
      <c r="D1289" s="69" t="s">
        <v>486</v>
      </c>
      <c r="E1289" s="46"/>
      <c r="F1289" s="38"/>
      <c r="G1289" s="38">
        <v>10</v>
      </c>
      <c r="H1289" s="38"/>
      <c r="I1289" s="38"/>
      <c r="J1289" s="114">
        <f t="shared" si="59"/>
        <v>10</v>
      </c>
      <c r="K1289" s="50"/>
      <c r="L1289" s="2"/>
      <c r="N1289" s="2"/>
      <c r="P1289" s="2"/>
      <c r="R1289" s="2"/>
      <c r="T1289" s="2"/>
      <c r="V1289" s="2"/>
      <c r="X1289" s="2"/>
      <c r="Z1289" s="2"/>
      <c r="AB1289" s="2"/>
      <c r="AD1289" s="2"/>
      <c r="AF1289" s="2"/>
      <c r="AH1289" s="2"/>
      <c r="AJ1289" s="2"/>
      <c r="AL1289" s="2"/>
      <c r="AN1289" s="2"/>
      <c r="AP1289" s="2"/>
      <c r="AR1289" s="2"/>
      <c r="AT1289" s="2"/>
      <c r="AV1289" s="2"/>
      <c r="AX1289" s="2"/>
      <c r="AZ1289" s="2"/>
      <c r="BB1289" s="2"/>
      <c r="BD1289" s="2"/>
      <c r="BF1289" s="2"/>
      <c r="BH1289" s="2"/>
      <c r="BJ1289" s="2"/>
      <c r="BL1289" s="2"/>
      <c r="BN1289" s="2"/>
      <c r="BP1289" s="3"/>
      <c r="BR1289" s="3"/>
      <c r="BT1289" s="3"/>
      <c r="BV1289" s="3"/>
      <c r="BX1289" s="3"/>
      <c r="BZ1289" s="3"/>
      <c r="CB1289" s="3"/>
      <c r="CD1289" s="3"/>
      <c r="CF1289" s="3"/>
      <c r="CH1289" s="3"/>
      <c r="CJ1289" s="3"/>
      <c r="CL1289" s="3"/>
      <c r="CN1289" s="3"/>
      <c r="CP1289" s="3"/>
      <c r="CR1289" s="3"/>
      <c r="CT1289" s="3"/>
      <c r="CV1289" s="3"/>
      <c r="CX1289" s="3"/>
      <c r="CZ1289" s="3"/>
      <c r="DB1289" s="3"/>
      <c r="DD1289" s="3"/>
      <c r="DF1289" s="3"/>
      <c r="DH1289" s="3"/>
      <c r="DJ1289" s="3"/>
      <c r="DL1289" s="3"/>
      <c r="DN1289" s="3"/>
      <c r="DP1289" s="3"/>
      <c r="DR1289" s="3"/>
      <c r="DT1289" s="3"/>
      <c r="DV1289" s="3"/>
      <c r="DX1289" s="3"/>
      <c r="DZ1289" s="3"/>
      <c r="EB1289" s="3"/>
      <c r="ED1289" s="3"/>
      <c r="EF1289" s="3"/>
      <c r="EH1289" s="3"/>
      <c r="EJ1289" s="3"/>
      <c r="EL1289" s="3"/>
      <c r="EN1289" s="3"/>
      <c r="EP1289" s="3"/>
      <c r="ER1289" s="3"/>
      <c r="ET1289" s="3"/>
      <c r="EV1289" s="3"/>
      <c r="EX1289" s="3"/>
      <c r="EY1289" s="3"/>
    </row>
    <row r="1290" spans="1:155" s="4" customFormat="1" ht="22.5" outlineLevel="2">
      <c r="A1290" s="85">
        <v>758</v>
      </c>
      <c r="B1290" s="69" t="s">
        <v>1647</v>
      </c>
      <c r="C1290" s="19">
        <v>8</v>
      </c>
      <c r="D1290" s="69" t="s">
        <v>168</v>
      </c>
      <c r="E1290" s="46"/>
      <c r="F1290" s="38"/>
      <c r="G1290" s="38"/>
      <c r="H1290" s="38"/>
      <c r="I1290" s="38"/>
      <c r="J1290" s="114">
        <f t="shared" si="59"/>
        <v>0</v>
      </c>
      <c r="K1290" s="50"/>
      <c r="L1290" s="2"/>
      <c r="N1290" s="2"/>
      <c r="P1290" s="2"/>
      <c r="R1290" s="2"/>
      <c r="T1290" s="2"/>
      <c r="V1290" s="2"/>
      <c r="X1290" s="2"/>
      <c r="Z1290" s="2"/>
      <c r="AB1290" s="2"/>
      <c r="AD1290" s="2"/>
      <c r="AF1290" s="2"/>
      <c r="AH1290" s="2"/>
      <c r="AJ1290" s="2"/>
      <c r="AL1290" s="2"/>
      <c r="AN1290" s="2"/>
      <c r="AP1290" s="2"/>
      <c r="AQ1290" s="1"/>
      <c r="AR1290" s="2"/>
      <c r="AT1290" s="2"/>
      <c r="AV1290" s="2"/>
      <c r="AX1290" s="2"/>
      <c r="AZ1290" s="2"/>
      <c r="BB1290" s="2"/>
      <c r="BD1290" s="2"/>
      <c r="BF1290" s="2"/>
      <c r="BH1290" s="2"/>
      <c r="BJ1290" s="2"/>
      <c r="BL1290" s="2"/>
      <c r="BN1290" s="2"/>
      <c r="BP1290" s="3"/>
      <c r="BR1290" s="3"/>
      <c r="BT1290" s="3"/>
      <c r="BV1290" s="3"/>
      <c r="BX1290" s="3"/>
      <c r="BZ1290" s="3"/>
      <c r="CB1290" s="3"/>
      <c r="CD1290" s="3"/>
      <c r="CF1290" s="3"/>
      <c r="CH1290" s="3"/>
      <c r="CJ1290" s="3"/>
      <c r="CL1290" s="3"/>
      <c r="CN1290" s="3"/>
      <c r="CP1290" s="3"/>
      <c r="CR1290" s="3"/>
      <c r="CT1290" s="3"/>
      <c r="CV1290" s="3"/>
      <c r="CX1290" s="3"/>
      <c r="CZ1290" s="3"/>
      <c r="DB1290" s="3"/>
      <c r="DD1290" s="3"/>
      <c r="DF1290" s="3"/>
      <c r="DH1290" s="3"/>
      <c r="DJ1290" s="3"/>
      <c r="DL1290" s="3"/>
      <c r="DN1290" s="3"/>
      <c r="DP1290" s="3"/>
      <c r="DR1290" s="3"/>
      <c r="DT1290" s="3"/>
      <c r="DV1290" s="3"/>
      <c r="DX1290" s="3"/>
      <c r="DZ1290" s="3"/>
      <c r="EB1290" s="3"/>
      <c r="ED1290" s="3"/>
      <c r="EF1290" s="3"/>
      <c r="EH1290" s="3"/>
      <c r="EJ1290" s="3"/>
      <c r="EL1290" s="3"/>
      <c r="EN1290" s="3"/>
      <c r="EP1290" s="3"/>
      <c r="ER1290" s="3"/>
      <c r="ET1290" s="3"/>
      <c r="EV1290" s="3"/>
      <c r="EX1290" s="3"/>
      <c r="EY1290" s="3"/>
    </row>
    <row r="1291" spans="1:155" s="4" customFormat="1" ht="12.75" outlineLevel="2">
      <c r="A1291" s="85">
        <v>761</v>
      </c>
      <c r="B1291" s="69" t="s">
        <v>1649</v>
      </c>
      <c r="C1291" s="19">
        <v>8</v>
      </c>
      <c r="D1291" s="69" t="s">
        <v>486</v>
      </c>
      <c r="E1291" s="46"/>
      <c r="F1291" s="38"/>
      <c r="G1291" s="38"/>
      <c r="H1291" s="38"/>
      <c r="I1291" s="38"/>
      <c r="J1291" s="114">
        <f t="shared" si="59"/>
        <v>0</v>
      </c>
      <c r="K1291" s="50"/>
      <c r="L1291" s="2"/>
      <c r="N1291" s="2"/>
      <c r="P1291" s="2"/>
      <c r="R1291" s="2"/>
      <c r="T1291" s="2"/>
      <c r="V1291" s="2"/>
      <c r="X1291" s="2"/>
      <c r="Z1291" s="2"/>
      <c r="AB1291" s="2"/>
      <c r="AD1291" s="2"/>
      <c r="AF1291" s="2"/>
      <c r="AH1291" s="2"/>
      <c r="AJ1291" s="2"/>
      <c r="AL1291" s="2"/>
      <c r="AN1291" s="2"/>
      <c r="AP1291" s="2"/>
      <c r="AQ1291" s="1"/>
      <c r="AR1291" s="2"/>
      <c r="AT1291" s="2"/>
      <c r="AV1291" s="2"/>
      <c r="AX1291" s="2"/>
      <c r="AZ1291" s="2"/>
      <c r="BB1291" s="2"/>
      <c r="BD1291" s="2"/>
      <c r="BF1291" s="2"/>
      <c r="BH1291" s="2"/>
      <c r="BJ1291" s="2"/>
      <c r="BL1291" s="2"/>
      <c r="BN1291" s="2"/>
      <c r="BP1291" s="3"/>
      <c r="BR1291" s="3"/>
      <c r="BT1291" s="3"/>
      <c r="BV1291" s="3"/>
      <c r="BX1291" s="3"/>
      <c r="BZ1291" s="3"/>
      <c r="CB1291" s="3"/>
      <c r="CD1291" s="3"/>
      <c r="CF1291" s="3"/>
      <c r="CH1291" s="3"/>
      <c r="CJ1291" s="3"/>
      <c r="CL1291" s="3"/>
      <c r="CN1291" s="3"/>
      <c r="CP1291" s="3"/>
      <c r="CR1291" s="3"/>
      <c r="CT1291" s="3"/>
      <c r="CV1291" s="3"/>
      <c r="CX1291" s="3"/>
      <c r="CZ1291" s="3"/>
      <c r="DB1291" s="3"/>
      <c r="DD1291" s="3"/>
      <c r="DF1291" s="3"/>
      <c r="DH1291" s="3"/>
      <c r="DJ1291" s="3"/>
      <c r="DL1291" s="3"/>
      <c r="DN1291" s="3"/>
      <c r="DP1291" s="3"/>
      <c r="DR1291" s="3"/>
      <c r="DT1291" s="3"/>
      <c r="DV1291" s="3"/>
      <c r="DX1291" s="3"/>
      <c r="DZ1291" s="3"/>
      <c r="EB1291" s="3"/>
      <c r="ED1291" s="3"/>
      <c r="EF1291" s="3"/>
      <c r="EH1291" s="3"/>
      <c r="EJ1291" s="3"/>
      <c r="EL1291" s="3"/>
      <c r="EN1291" s="3"/>
      <c r="EP1291" s="3"/>
      <c r="ER1291" s="3"/>
      <c r="ET1291" s="3"/>
      <c r="EV1291" s="3"/>
      <c r="EX1291" s="3"/>
      <c r="EY1291" s="3"/>
    </row>
    <row r="1292" spans="1:155" s="1" customFormat="1" ht="12.75" outlineLevel="2">
      <c r="A1292" s="85">
        <v>764</v>
      </c>
      <c r="B1292" s="69" t="s">
        <v>1651</v>
      </c>
      <c r="C1292" s="19">
        <v>8</v>
      </c>
      <c r="D1292" s="69" t="s">
        <v>317</v>
      </c>
      <c r="E1292" s="44"/>
      <c r="F1292" s="38"/>
      <c r="G1292" s="38"/>
      <c r="H1292" s="38"/>
      <c r="I1292" s="38"/>
      <c r="J1292" s="114">
        <f t="shared" si="59"/>
        <v>0</v>
      </c>
      <c r="K1292" s="50"/>
      <c r="L1292" s="2"/>
      <c r="N1292" s="2"/>
      <c r="O1292" s="4"/>
      <c r="P1292" s="2"/>
      <c r="R1292" s="2"/>
      <c r="T1292" s="2"/>
      <c r="V1292" s="2"/>
      <c r="X1292" s="2"/>
      <c r="Z1292" s="2"/>
      <c r="AB1292" s="2"/>
      <c r="AD1292" s="2"/>
      <c r="AF1292" s="2"/>
      <c r="AH1292" s="2"/>
      <c r="AJ1292" s="2"/>
      <c r="AL1292" s="2"/>
      <c r="AN1292" s="2"/>
      <c r="AP1292" s="2"/>
      <c r="AR1292" s="2"/>
      <c r="AT1292" s="2"/>
      <c r="AV1292" s="2"/>
      <c r="AX1292" s="2"/>
      <c r="AZ1292" s="2"/>
      <c r="BB1292" s="2"/>
      <c r="BD1292" s="2"/>
      <c r="BF1292" s="2"/>
      <c r="BH1292" s="2"/>
      <c r="BJ1292" s="2"/>
      <c r="BL1292" s="2"/>
      <c r="BN1292" s="2"/>
      <c r="BP1292" s="3"/>
      <c r="BR1292" s="3"/>
      <c r="BT1292" s="3"/>
      <c r="BV1292" s="3"/>
      <c r="BX1292" s="3"/>
      <c r="BZ1292" s="3"/>
      <c r="CB1292" s="3"/>
      <c r="CD1292" s="3"/>
      <c r="CF1292" s="3"/>
      <c r="CH1292" s="3"/>
      <c r="CJ1292" s="3"/>
      <c r="CL1292" s="3"/>
      <c r="CN1292" s="3"/>
      <c r="CP1292" s="3"/>
      <c r="CR1292" s="3"/>
      <c r="CT1292" s="3"/>
      <c r="CV1292" s="3"/>
      <c r="CX1292" s="3"/>
      <c r="CZ1292" s="3"/>
      <c r="DB1292" s="3"/>
      <c r="DD1292" s="3"/>
      <c r="DF1292" s="3"/>
      <c r="DH1292" s="3"/>
      <c r="DJ1292" s="3"/>
      <c r="DL1292" s="3"/>
      <c r="DN1292" s="3"/>
      <c r="DP1292" s="3"/>
      <c r="DR1292" s="3"/>
      <c r="DT1292" s="3"/>
      <c r="DV1292" s="3"/>
      <c r="DX1292" s="3"/>
      <c r="DZ1292" s="3"/>
      <c r="EB1292" s="3"/>
      <c r="ED1292" s="3"/>
      <c r="EF1292" s="3"/>
      <c r="EH1292" s="3"/>
      <c r="EJ1292" s="3"/>
      <c r="EL1292" s="3"/>
      <c r="EN1292" s="3"/>
      <c r="EP1292" s="3"/>
      <c r="ER1292" s="3"/>
      <c r="ET1292" s="3"/>
      <c r="EV1292" s="3"/>
      <c r="EX1292" s="3"/>
      <c r="EY1292" s="3"/>
    </row>
    <row r="1293" spans="1:155" s="1" customFormat="1" ht="12.75" outlineLevel="2">
      <c r="A1293" s="85">
        <v>767</v>
      </c>
      <c r="B1293" s="68" t="s">
        <v>109</v>
      </c>
      <c r="C1293" s="17">
        <v>8</v>
      </c>
      <c r="D1293" s="68" t="s">
        <v>1413</v>
      </c>
      <c r="E1293" s="44"/>
      <c r="F1293" s="38"/>
      <c r="G1293" s="38"/>
      <c r="H1293" s="38"/>
      <c r="I1293" s="38"/>
      <c r="J1293" s="114">
        <f t="shared" si="59"/>
        <v>0</v>
      </c>
      <c r="K1293" s="50"/>
      <c r="L1293" s="2"/>
      <c r="N1293" s="2"/>
      <c r="P1293" s="2"/>
      <c r="R1293" s="2"/>
      <c r="T1293" s="2"/>
      <c r="V1293" s="2"/>
      <c r="X1293" s="2"/>
      <c r="Z1293" s="2"/>
      <c r="AB1293" s="2"/>
      <c r="AD1293" s="2"/>
      <c r="AF1293" s="2"/>
      <c r="AH1293" s="2"/>
      <c r="AJ1293" s="2"/>
      <c r="AL1293" s="2"/>
      <c r="AN1293" s="2"/>
      <c r="AP1293" s="2"/>
      <c r="AR1293" s="2"/>
      <c r="AT1293" s="2"/>
      <c r="AV1293" s="2"/>
      <c r="AX1293" s="2"/>
      <c r="AZ1293" s="2"/>
      <c r="BB1293" s="2"/>
      <c r="BD1293" s="2"/>
      <c r="BF1293" s="2"/>
      <c r="BH1293" s="2"/>
      <c r="BJ1293" s="2"/>
      <c r="BL1293" s="2"/>
      <c r="BN1293" s="2"/>
      <c r="BP1293" s="3"/>
      <c r="BR1293" s="3"/>
      <c r="BT1293" s="3"/>
      <c r="BV1293" s="3"/>
      <c r="BX1293" s="3"/>
      <c r="BZ1293" s="3"/>
      <c r="CB1293" s="3"/>
      <c r="CD1293" s="3"/>
      <c r="CF1293" s="3"/>
      <c r="CH1293" s="3"/>
      <c r="CJ1293" s="3"/>
      <c r="CL1293" s="3"/>
      <c r="CN1293" s="3"/>
      <c r="CP1293" s="3"/>
      <c r="CR1293" s="3"/>
      <c r="CT1293" s="3"/>
      <c r="CV1293" s="3"/>
      <c r="CX1293" s="3"/>
      <c r="CZ1293" s="3"/>
      <c r="DB1293" s="3"/>
      <c r="DD1293" s="3"/>
      <c r="DF1293" s="3"/>
      <c r="DH1293" s="3"/>
      <c r="DJ1293" s="3"/>
      <c r="DL1293" s="3"/>
      <c r="DN1293" s="3"/>
      <c r="DP1293" s="3"/>
      <c r="DR1293" s="3"/>
      <c r="DT1293" s="3"/>
      <c r="DV1293" s="3"/>
      <c r="DX1293" s="3"/>
      <c r="DZ1293" s="3"/>
      <c r="EB1293" s="3"/>
      <c r="ED1293" s="3"/>
      <c r="EF1293" s="3"/>
      <c r="EH1293" s="3"/>
      <c r="EJ1293" s="3"/>
      <c r="EL1293" s="3"/>
      <c r="EN1293" s="3"/>
      <c r="EP1293" s="3"/>
      <c r="ER1293" s="3"/>
      <c r="ET1293" s="3"/>
      <c r="EV1293" s="3"/>
      <c r="EX1293" s="3"/>
      <c r="EY1293" s="3"/>
    </row>
    <row r="1294" spans="1:155" s="1" customFormat="1" ht="12.75" outlineLevel="2">
      <c r="A1294" s="85">
        <v>770</v>
      </c>
      <c r="B1294" s="69" t="s">
        <v>110</v>
      </c>
      <c r="C1294" s="19">
        <v>8</v>
      </c>
      <c r="D1294" s="69" t="s">
        <v>168</v>
      </c>
      <c r="E1294" s="46"/>
      <c r="F1294" s="38"/>
      <c r="G1294" s="38"/>
      <c r="H1294" s="38"/>
      <c r="I1294" s="38"/>
      <c r="J1294" s="114">
        <f t="shared" si="59"/>
        <v>0</v>
      </c>
      <c r="K1294" s="50"/>
      <c r="L1294" s="2"/>
      <c r="N1294" s="2"/>
      <c r="P1294" s="2"/>
      <c r="R1294" s="2"/>
      <c r="T1294" s="2"/>
      <c r="V1294" s="2"/>
      <c r="X1294" s="2"/>
      <c r="Z1294" s="2"/>
      <c r="AB1294" s="2"/>
      <c r="AD1294" s="2"/>
      <c r="AF1294" s="2"/>
      <c r="AH1294" s="2"/>
      <c r="AJ1294" s="2"/>
      <c r="AL1294" s="2"/>
      <c r="AN1294" s="2"/>
      <c r="AP1294" s="2"/>
      <c r="AR1294" s="2"/>
      <c r="AT1294" s="2"/>
      <c r="AV1294" s="2"/>
      <c r="AX1294" s="2"/>
      <c r="AZ1294" s="2"/>
      <c r="BB1294" s="2"/>
      <c r="BD1294" s="2"/>
      <c r="BF1294" s="2"/>
      <c r="BH1294" s="2"/>
      <c r="BJ1294" s="2"/>
      <c r="BL1294" s="2"/>
      <c r="BN1294" s="2"/>
      <c r="BP1294" s="3"/>
      <c r="BR1294" s="3"/>
      <c r="BT1294" s="3"/>
      <c r="BV1294" s="3"/>
      <c r="BX1294" s="3"/>
      <c r="BZ1294" s="3"/>
      <c r="CB1294" s="3"/>
      <c r="CD1294" s="3"/>
      <c r="CF1294" s="3"/>
      <c r="CH1294" s="3"/>
      <c r="CJ1294" s="3"/>
      <c r="CL1294" s="3"/>
      <c r="CN1294" s="3"/>
      <c r="CP1294" s="3"/>
      <c r="CR1294" s="3"/>
      <c r="CT1294" s="3"/>
      <c r="CV1294" s="3"/>
      <c r="CX1294" s="3"/>
      <c r="CZ1294" s="3"/>
      <c r="DB1294" s="3"/>
      <c r="DD1294" s="3"/>
      <c r="DF1294" s="3"/>
      <c r="DH1294" s="3"/>
      <c r="DJ1294" s="3"/>
      <c r="DL1294" s="3"/>
      <c r="DN1294" s="3"/>
      <c r="DP1294" s="3"/>
      <c r="DR1294" s="3"/>
      <c r="DT1294" s="3"/>
      <c r="DV1294" s="3"/>
      <c r="DX1294" s="3"/>
      <c r="DZ1294" s="3"/>
      <c r="EB1294" s="3"/>
      <c r="ED1294" s="3"/>
      <c r="EF1294" s="3"/>
      <c r="EH1294" s="3"/>
      <c r="EJ1294" s="3"/>
      <c r="EL1294" s="3"/>
      <c r="EN1294" s="3"/>
      <c r="EP1294" s="3"/>
      <c r="ER1294" s="3"/>
      <c r="ET1294" s="3"/>
      <c r="EV1294" s="3"/>
      <c r="EX1294" s="3"/>
      <c r="EY1294" s="3"/>
    </row>
    <row r="1295" spans="1:155" s="1" customFormat="1" ht="12.75" outlineLevel="2">
      <c r="A1295" s="85">
        <v>773</v>
      </c>
      <c r="B1295" s="68" t="s">
        <v>111</v>
      </c>
      <c r="C1295" s="17">
        <v>8</v>
      </c>
      <c r="D1295" s="68" t="s">
        <v>1053</v>
      </c>
      <c r="E1295" s="46"/>
      <c r="F1295" s="38"/>
      <c r="G1295" s="38"/>
      <c r="H1295" s="38"/>
      <c r="I1295" s="38"/>
      <c r="J1295" s="114">
        <f t="shared" si="59"/>
        <v>0</v>
      </c>
      <c r="K1295" s="50"/>
      <c r="L1295" s="2"/>
      <c r="N1295" s="2"/>
      <c r="P1295" s="2"/>
      <c r="R1295" s="2"/>
      <c r="T1295" s="2"/>
      <c r="V1295" s="2"/>
      <c r="X1295" s="2"/>
      <c r="Z1295" s="2"/>
      <c r="AB1295" s="2"/>
      <c r="AD1295" s="2"/>
      <c r="AF1295" s="2"/>
      <c r="AH1295" s="2"/>
      <c r="AJ1295" s="2"/>
      <c r="AL1295" s="2"/>
      <c r="AN1295" s="2"/>
      <c r="AP1295" s="2"/>
      <c r="AR1295" s="2"/>
      <c r="AT1295" s="2"/>
      <c r="AV1295" s="2"/>
      <c r="AX1295" s="2"/>
      <c r="AZ1295" s="2"/>
      <c r="BB1295" s="2"/>
      <c r="BD1295" s="2"/>
      <c r="BF1295" s="2"/>
      <c r="BH1295" s="2"/>
      <c r="BJ1295" s="2"/>
      <c r="BL1295" s="2"/>
      <c r="BN1295" s="2"/>
      <c r="BP1295" s="3"/>
      <c r="BR1295" s="3"/>
      <c r="BT1295" s="3"/>
      <c r="BV1295" s="3"/>
      <c r="BX1295" s="3"/>
      <c r="BZ1295" s="3"/>
      <c r="CB1295" s="3"/>
      <c r="CD1295" s="3"/>
      <c r="CF1295" s="3"/>
      <c r="CH1295" s="3"/>
      <c r="CJ1295" s="3"/>
      <c r="CL1295" s="3"/>
      <c r="CN1295" s="3"/>
      <c r="CP1295" s="3"/>
      <c r="CR1295" s="3"/>
      <c r="CT1295" s="3"/>
      <c r="CV1295" s="3"/>
      <c r="CX1295" s="3"/>
      <c r="CZ1295" s="3"/>
      <c r="DB1295" s="3"/>
      <c r="DD1295" s="3"/>
      <c r="DF1295" s="3"/>
      <c r="DH1295" s="3"/>
      <c r="DJ1295" s="3"/>
      <c r="DL1295" s="3"/>
      <c r="DN1295" s="3"/>
      <c r="DP1295" s="3"/>
      <c r="DR1295" s="3"/>
      <c r="DT1295" s="3"/>
      <c r="DV1295" s="3"/>
      <c r="DX1295" s="3"/>
      <c r="DZ1295" s="3"/>
      <c r="EB1295" s="3"/>
      <c r="ED1295" s="3"/>
      <c r="EF1295" s="3"/>
      <c r="EH1295" s="3"/>
      <c r="EJ1295" s="3"/>
      <c r="EL1295" s="3"/>
      <c r="EN1295" s="3"/>
      <c r="EP1295" s="3"/>
      <c r="ER1295" s="3"/>
      <c r="ET1295" s="3"/>
      <c r="EV1295" s="3"/>
      <c r="EX1295" s="3"/>
      <c r="EY1295" s="3"/>
    </row>
    <row r="1296" spans="1:155" s="1" customFormat="1" ht="12.75" outlineLevel="2">
      <c r="A1296" s="85">
        <v>776</v>
      </c>
      <c r="B1296" s="69" t="s">
        <v>1558</v>
      </c>
      <c r="C1296" s="19">
        <v>8</v>
      </c>
      <c r="D1296" s="69" t="s">
        <v>293</v>
      </c>
      <c r="E1296" s="46"/>
      <c r="F1296" s="38"/>
      <c r="G1296" s="38"/>
      <c r="H1296" s="38"/>
      <c r="I1296" s="38"/>
      <c r="J1296" s="114">
        <f t="shared" si="59"/>
        <v>0</v>
      </c>
      <c r="K1296" s="50"/>
      <c r="L1296" s="2"/>
      <c r="N1296" s="2"/>
      <c r="P1296" s="2"/>
      <c r="R1296" s="2"/>
      <c r="T1296" s="2"/>
      <c r="V1296" s="2"/>
      <c r="X1296" s="2"/>
      <c r="Z1296" s="2"/>
      <c r="AB1296" s="2"/>
      <c r="AD1296" s="2"/>
      <c r="AF1296" s="2"/>
      <c r="AH1296" s="2"/>
      <c r="AJ1296" s="2"/>
      <c r="AL1296" s="2"/>
      <c r="AN1296" s="2"/>
      <c r="AP1296" s="2"/>
      <c r="AR1296" s="2"/>
      <c r="AT1296" s="2"/>
      <c r="AV1296" s="2"/>
      <c r="AX1296" s="2"/>
      <c r="AZ1296" s="2"/>
      <c r="BB1296" s="2"/>
      <c r="BD1296" s="2"/>
      <c r="BF1296" s="2"/>
      <c r="BH1296" s="2"/>
      <c r="BJ1296" s="2"/>
      <c r="BL1296" s="2"/>
      <c r="BN1296" s="2"/>
      <c r="BP1296" s="3"/>
      <c r="BR1296" s="3"/>
      <c r="BT1296" s="3"/>
      <c r="BV1296" s="3"/>
      <c r="BX1296" s="3"/>
      <c r="BZ1296" s="3"/>
      <c r="CB1296" s="3"/>
      <c r="CD1296" s="3"/>
      <c r="CF1296" s="3"/>
      <c r="CH1296" s="3"/>
      <c r="CJ1296" s="3"/>
      <c r="CL1296" s="3"/>
      <c r="CN1296" s="3"/>
      <c r="CP1296" s="3"/>
      <c r="CR1296" s="3"/>
      <c r="CT1296" s="3"/>
      <c r="CV1296" s="3"/>
      <c r="CX1296" s="3"/>
      <c r="CZ1296" s="3"/>
      <c r="DB1296" s="3"/>
      <c r="DD1296" s="3"/>
      <c r="DF1296" s="3"/>
      <c r="DH1296" s="3"/>
      <c r="DJ1296" s="3"/>
      <c r="DL1296" s="3"/>
      <c r="DN1296" s="3"/>
      <c r="DP1296" s="3"/>
      <c r="DR1296" s="3"/>
      <c r="DT1296" s="3"/>
      <c r="DV1296" s="3"/>
      <c r="DX1296" s="3"/>
      <c r="DZ1296" s="3"/>
      <c r="EB1296" s="3"/>
      <c r="ED1296" s="3"/>
      <c r="EF1296" s="3"/>
      <c r="EH1296" s="3"/>
      <c r="EJ1296" s="3"/>
      <c r="EL1296" s="3"/>
      <c r="EN1296" s="3"/>
      <c r="EP1296" s="3"/>
      <c r="ER1296" s="3"/>
      <c r="ET1296" s="3"/>
      <c r="EV1296" s="3"/>
      <c r="EX1296" s="3"/>
      <c r="EY1296" s="3"/>
    </row>
    <row r="1297" spans="1:155" s="4" customFormat="1" ht="12.75" outlineLevel="2">
      <c r="A1297" s="91">
        <v>161</v>
      </c>
      <c r="B1297" s="70" t="s">
        <v>1025</v>
      </c>
      <c r="C1297" s="24">
        <v>8</v>
      </c>
      <c r="D1297" s="70" t="s">
        <v>168</v>
      </c>
      <c r="E1297" s="46"/>
      <c r="F1297" s="38"/>
      <c r="G1297" s="38"/>
      <c r="H1297" s="38"/>
      <c r="I1297" s="38"/>
      <c r="J1297" s="114">
        <f t="shared" si="59"/>
        <v>0</v>
      </c>
      <c r="K1297" s="50"/>
      <c r="L1297" s="2"/>
      <c r="N1297" s="2"/>
      <c r="O1297" s="1"/>
      <c r="P1297" s="2"/>
      <c r="R1297" s="2"/>
      <c r="T1297" s="2"/>
      <c r="V1297" s="2"/>
      <c r="X1297" s="2"/>
      <c r="Z1297" s="2"/>
      <c r="AB1297" s="2"/>
      <c r="AD1297" s="2"/>
      <c r="AF1297" s="2"/>
      <c r="AH1297" s="2"/>
      <c r="AJ1297" s="2"/>
      <c r="AL1297" s="2"/>
      <c r="AN1297" s="2"/>
      <c r="AP1297" s="2"/>
      <c r="AQ1297" s="1"/>
      <c r="AR1297" s="2"/>
      <c r="AT1297" s="2"/>
      <c r="AV1297" s="2"/>
      <c r="AX1297" s="2"/>
      <c r="AZ1297" s="2"/>
      <c r="BB1297" s="2"/>
      <c r="BD1297" s="2"/>
      <c r="BF1297" s="2"/>
      <c r="BH1297" s="2"/>
      <c r="BJ1297" s="2"/>
      <c r="BL1297" s="2"/>
      <c r="BN1297" s="2"/>
      <c r="BP1297" s="3"/>
      <c r="BR1297" s="3"/>
      <c r="BT1297" s="3"/>
      <c r="BV1297" s="3"/>
      <c r="BX1297" s="3"/>
      <c r="BZ1297" s="3"/>
      <c r="CB1297" s="3"/>
      <c r="CD1297" s="3"/>
      <c r="CF1297" s="3"/>
      <c r="CH1297" s="3"/>
      <c r="CJ1297" s="3"/>
      <c r="CL1297" s="3"/>
      <c r="CN1297" s="3"/>
      <c r="CP1297" s="3"/>
      <c r="CR1297" s="3"/>
      <c r="CT1297" s="3"/>
      <c r="CV1297" s="3"/>
      <c r="CX1297" s="3"/>
      <c r="CZ1297" s="3"/>
      <c r="DB1297" s="3"/>
      <c r="DD1297" s="3"/>
      <c r="DF1297" s="3"/>
      <c r="DH1297" s="3"/>
      <c r="DJ1297" s="3"/>
      <c r="DL1297" s="3"/>
      <c r="DN1297" s="3"/>
      <c r="DP1297" s="3"/>
      <c r="DR1297" s="3"/>
      <c r="DT1297" s="3"/>
      <c r="DV1297" s="3"/>
      <c r="DX1297" s="3"/>
      <c r="DZ1297" s="3"/>
      <c r="EB1297" s="3"/>
      <c r="ED1297" s="3"/>
      <c r="EF1297" s="3"/>
      <c r="EH1297" s="3"/>
      <c r="EJ1297" s="3"/>
      <c r="EL1297" s="3"/>
      <c r="EN1297" s="3"/>
      <c r="EP1297" s="3"/>
      <c r="ER1297" s="3"/>
      <c r="ET1297" s="3"/>
      <c r="EV1297" s="3"/>
      <c r="EX1297" s="3"/>
      <c r="EY1297" s="3"/>
    </row>
    <row r="1298" spans="1:155" s="4" customFormat="1" ht="12.75" outlineLevel="2">
      <c r="A1298" s="93" t="s">
        <v>1184</v>
      </c>
      <c r="B1298" s="70" t="s">
        <v>1338</v>
      </c>
      <c r="C1298" s="24">
        <v>8</v>
      </c>
      <c r="D1298" s="70" t="s">
        <v>1144</v>
      </c>
      <c r="E1298" s="44"/>
      <c r="F1298" s="38"/>
      <c r="G1298" s="38"/>
      <c r="H1298" s="38"/>
      <c r="I1298" s="38"/>
      <c r="J1298" s="114">
        <f t="shared" si="59"/>
        <v>0</v>
      </c>
      <c r="K1298" s="50"/>
      <c r="L1298" s="2"/>
      <c r="N1298" s="2"/>
      <c r="P1298" s="2"/>
      <c r="R1298" s="2"/>
      <c r="T1298" s="2"/>
      <c r="V1298" s="2"/>
      <c r="X1298" s="2"/>
      <c r="Z1298" s="2"/>
      <c r="AB1298" s="2"/>
      <c r="AD1298" s="2"/>
      <c r="AF1298" s="2"/>
      <c r="AH1298" s="2"/>
      <c r="AJ1298" s="2"/>
      <c r="AL1298" s="2"/>
      <c r="AN1298" s="2"/>
      <c r="AP1298" s="2"/>
      <c r="AQ1298" s="1"/>
      <c r="AR1298" s="2"/>
      <c r="AT1298" s="2"/>
      <c r="AV1298" s="2"/>
      <c r="AX1298" s="2"/>
      <c r="AZ1298" s="2"/>
      <c r="BB1298" s="2"/>
      <c r="BD1298" s="2"/>
      <c r="BF1298" s="2"/>
      <c r="BH1298" s="2"/>
      <c r="BJ1298" s="2"/>
      <c r="BL1298" s="2"/>
      <c r="BN1298" s="2"/>
      <c r="BP1298" s="3"/>
      <c r="BR1298" s="3"/>
      <c r="BT1298" s="3"/>
      <c r="BV1298" s="3"/>
      <c r="BX1298" s="3"/>
      <c r="BZ1298" s="3"/>
      <c r="CB1298" s="3"/>
      <c r="CD1298" s="3"/>
      <c r="CF1298" s="3"/>
      <c r="CH1298" s="3"/>
      <c r="CJ1298" s="3"/>
      <c r="CL1298" s="3"/>
      <c r="CN1298" s="3"/>
      <c r="CP1298" s="3"/>
      <c r="CR1298" s="3"/>
      <c r="CT1298" s="3"/>
      <c r="CV1298" s="3"/>
      <c r="CX1298" s="3"/>
      <c r="CZ1298" s="3"/>
      <c r="DB1298" s="3"/>
      <c r="DD1298" s="3"/>
      <c r="DF1298" s="3"/>
      <c r="DH1298" s="3"/>
      <c r="DJ1298" s="3"/>
      <c r="DL1298" s="3"/>
      <c r="DN1298" s="3"/>
      <c r="DP1298" s="3"/>
      <c r="DR1298" s="3"/>
      <c r="DT1298" s="3"/>
      <c r="DV1298" s="3"/>
      <c r="DX1298" s="3"/>
      <c r="DZ1298" s="3"/>
      <c r="EB1298" s="3"/>
      <c r="ED1298" s="3"/>
      <c r="EF1298" s="3"/>
      <c r="EH1298" s="3"/>
      <c r="EJ1298" s="3"/>
      <c r="EL1298" s="3"/>
      <c r="EN1298" s="3"/>
      <c r="EP1298" s="3"/>
      <c r="ER1298" s="3"/>
      <c r="ET1298" s="3"/>
      <c r="EV1298" s="3"/>
      <c r="EX1298" s="3"/>
      <c r="EY1298" s="3"/>
    </row>
    <row r="1299" spans="1:155" s="1" customFormat="1" ht="12.75" outlineLevel="2">
      <c r="A1299" s="91">
        <v>162</v>
      </c>
      <c r="B1299" s="70" t="s">
        <v>1026</v>
      </c>
      <c r="C1299" s="24">
        <v>8</v>
      </c>
      <c r="D1299" s="70" t="s">
        <v>1688</v>
      </c>
      <c r="E1299" s="46"/>
      <c r="F1299" s="38"/>
      <c r="G1299" s="38"/>
      <c r="H1299" s="38"/>
      <c r="I1299" s="38"/>
      <c r="J1299" s="114">
        <f t="shared" si="59"/>
        <v>0</v>
      </c>
      <c r="K1299" s="50"/>
      <c r="L1299" s="2"/>
      <c r="N1299" s="2"/>
      <c r="P1299" s="2"/>
      <c r="R1299" s="2"/>
      <c r="T1299" s="2"/>
      <c r="V1299" s="2"/>
      <c r="X1299" s="2"/>
      <c r="Z1299" s="2"/>
      <c r="AB1299" s="2"/>
      <c r="AD1299" s="2"/>
      <c r="AF1299" s="2"/>
      <c r="AH1299" s="2"/>
      <c r="AJ1299" s="2"/>
      <c r="AL1299" s="2"/>
      <c r="AN1299" s="2"/>
      <c r="AP1299" s="2"/>
      <c r="AR1299" s="2"/>
      <c r="AT1299" s="2"/>
      <c r="AV1299" s="2"/>
      <c r="AX1299" s="2"/>
      <c r="AZ1299" s="2"/>
      <c r="BB1299" s="2"/>
      <c r="BD1299" s="2"/>
      <c r="BF1299" s="2"/>
      <c r="BH1299" s="2"/>
      <c r="BJ1299" s="2"/>
      <c r="BL1299" s="2"/>
      <c r="BN1299" s="2"/>
      <c r="BP1299" s="3"/>
      <c r="BR1299" s="3"/>
      <c r="BT1299" s="3"/>
      <c r="BV1299" s="3"/>
      <c r="BX1299" s="3"/>
      <c r="BZ1299" s="3"/>
      <c r="CB1299" s="3"/>
      <c r="CD1299" s="3"/>
      <c r="CF1299" s="3"/>
      <c r="CH1299" s="3"/>
      <c r="CJ1299" s="3"/>
      <c r="CL1299" s="3"/>
      <c r="CN1299" s="3"/>
      <c r="CP1299" s="3"/>
      <c r="CR1299" s="3"/>
      <c r="CT1299" s="3"/>
      <c r="CV1299" s="3"/>
      <c r="CX1299" s="3"/>
      <c r="CZ1299" s="3"/>
      <c r="DB1299" s="3"/>
      <c r="DD1299" s="3"/>
      <c r="DF1299" s="3"/>
      <c r="DH1299" s="3"/>
      <c r="DJ1299" s="3"/>
      <c r="DL1299" s="3"/>
      <c r="DN1299" s="3"/>
      <c r="DP1299" s="3"/>
      <c r="DR1299" s="3"/>
      <c r="DT1299" s="3"/>
      <c r="DV1299" s="3"/>
      <c r="DX1299" s="3"/>
      <c r="DZ1299" s="3"/>
      <c r="EB1299" s="3"/>
      <c r="ED1299" s="3"/>
      <c r="EF1299" s="3"/>
      <c r="EH1299" s="3"/>
      <c r="EJ1299" s="3"/>
      <c r="EL1299" s="3"/>
      <c r="EN1299" s="3"/>
      <c r="EP1299" s="3"/>
      <c r="ER1299" s="3"/>
      <c r="ET1299" s="3"/>
      <c r="EV1299" s="3"/>
      <c r="EX1299" s="3"/>
      <c r="EY1299" s="3"/>
    </row>
    <row r="1300" spans="1:155" s="1" customFormat="1" ht="12.75" outlineLevel="2">
      <c r="A1300" s="87" t="s">
        <v>1188</v>
      </c>
      <c r="B1300" s="70" t="s">
        <v>726</v>
      </c>
      <c r="C1300" s="24">
        <v>8</v>
      </c>
      <c r="D1300" s="70" t="s">
        <v>317</v>
      </c>
      <c r="E1300" s="44"/>
      <c r="F1300" s="38"/>
      <c r="G1300" s="38"/>
      <c r="H1300" s="38"/>
      <c r="I1300" s="38"/>
      <c r="J1300" s="114">
        <f t="shared" si="59"/>
        <v>0</v>
      </c>
      <c r="K1300" s="50"/>
      <c r="L1300" s="2"/>
      <c r="N1300" s="2"/>
      <c r="O1300" s="4"/>
      <c r="P1300" s="2"/>
      <c r="R1300" s="2"/>
      <c r="T1300" s="2"/>
      <c r="V1300" s="2"/>
      <c r="X1300" s="2"/>
      <c r="Z1300" s="2"/>
      <c r="AB1300" s="2"/>
      <c r="AD1300" s="2"/>
      <c r="AF1300" s="2"/>
      <c r="AH1300" s="2"/>
      <c r="AJ1300" s="2"/>
      <c r="AL1300" s="2"/>
      <c r="AN1300" s="2"/>
      <c r="AP1300" s="2"/>
      <c r="AR1300" s="2"/>
      <c r="AT1300" s="2"/>
      <c r="AV1300" s="2"/>
      <c r="AX1300" s="2"/>
      <c r="AZ1300" s="2"/>
      <c r="BB1300" s="2"/>
      <c r="BD1300" s="2"/>
      <c r="BF1300" s="2"/>
      <c r="BH1300" s="2"/>
      <c r="BJ1300" s="2"/>
      <c r="BL1300" s="2"/>
      <c r="BN1300" s="2"/>
      <c r="BP1300" s="3"/>
      <c r="BR1300" s="3"/>
      <c r="BT1300" s="3"/>
      <c r="BV1300" s="3"/>
      <c r="BX1300" s="3"/>
      <c r="BZ1300" s="3"/>
      <c r="CB1300" s="3"/>
      <c r="CD1300" s="3"/>
      <c r="CF1300" s="3"/>
      <c r="CH1300" s="3"/>
      <c r="CJ1300" s="3"/>
      <c r="CL1300" s="3"/>
      <c r="CN1300" s="3"/>
      <c r="CP1300" s="3"/>
      <c r="CR1300" s="3"/>
      <c r="CT1300" s="3"/>
      <c r="CV1300" s="3"/>
      <c r="CX1300" s="3"/>
      <c r="CZ1300" s="3"/>
      <c r="DB1300" s="3"/>
      <c r="DD1300" s="3"/>
      <c r="DF1300" s="3"/>
      <c r="DH1300" s="3"/>
      <c r="DJ1300" s="3"/>
      <c r="DL1300" s="3"/>
      <c r="DN1300" s="3"/>
      <c r="DP1300" s="3"/>
      <c r="DR1300" s="3"/>
      <c r="DT1300" s="3"/>
      <c r="DV1300" s="3"/>
      <c r="DX1300" s="3"/>
      <c r="DZ1300" s="3"/>
      <c r="EB1300" s="3"/>
      <c r="ED1300" s="3"/>
      <c r="EF1300" s="3"/>
      <c r="EH1300" s="3"/>
      <c r="EJ1300" s="3"/>
      <c r="EL1300" s="3"/>
      <c r="EN1300" s="3"/>
      <c r="EP1300" s="3"/>
      <c r="ER1300" s="3"/>
      <c r="ET1300" s="3"/>
      <c r="EV1300" s="3"/>
      <c r="EX1300" s="3"/>
      <c r="EY1300" s="3"/>
    </row>
    <row r="1301" spans="1:155" s="4" customFormat="1" ht="12.75" outlineLevel="2">
      <c r="A1301" s="87">
        <v>180</v>
      </c>
      <c r="B1301" s="70" t="s">
        <v>111</v>
      </c>
      <c r="C1301" s="24">
        <v>8</v>
      </c>
      <c r="D1301" s="70" t="s">
        <v>1053</v>
      </c>
      <c r="E1301" s="46"/>
      <c r="F1301" s="38"/>
      <c r="G1301" s="38"/>
      <c r="H1301" s="38"/>
      <c r="I1301" s="38"/>
      <c r="J1301" s="114">
        <f t="shared" si="59"/>
        <v>0</v>
      </c>
      <c r="K1301" s="50"/>
      <c r="L1301" s="2"/>
      <c r="N1301" s="2"/>
      <c r="P1301" s="2"/>
      <c r="R1301" s="2"/>
      <c r="T1301" s="2"/>
      <c r="V1301" s="2"/>
      <c r="X1301" s="2"/>
      <c r="Z1301" s="2"/>
      <c r="AB1301" s="2"/>
      <c r="AD1301" s="2"/>
      <c r="AF1301" s="2"/>
      <c r="AH1301" s="2"/>
      <c r="AJ1301" s="2"/>
      <c r="AL1301" s="2"/>
      <c r="AN1301" s="2"/>
      <c r="AP1301" s="2"/>
      <c r="AQ1301" s="1"/>
      <c r="AR1301" s="2"/>
      <c r="AT1301" s="2"/>
      <c r="AV1301" s="2"/>
      <c r="AX1301" s="2"/>
      <c r="AZ1301" s="2"/>
      <c r="BB1301" s="2"/>
      <c r="BD1301" s="2"/>
      <c r="BF1301" s="2"/>
      <c r="BH1301" s="2"/>
      <c r="BJ1301" s="2"/>
      <c r="BL1301" s="2"/>
      <c r="BN1301" s="2"/>
      <c r="BP1301" s="3"/>
      <c r="BR1301" s="3"/>
      <c r="BT1301" s="3"/>
      <c r="BV1301" s="3"/>
      <c r="BX1301" s="3"/>
      <c r="BZ1301" s="3"/>
      <c r="CB1301" s="3"/>
      <c r="CD1301" s="3"/>
      <c r="CF1301" s="3"/>
      <c r="CH1301" s="3"/>
      <c r="CJ1301" s="3"/>
      <c r="CL1301" s="3"/>
      <c r="CN1301" s="3"/>
      <c r="CP1301" s="3"/>
      <c r="CR1301" s="3"/>
      <c r="CT1301" s="3"/>
      <c r="CV1301" s="3"/>
      <c r="CX1301" s="3"/>
      <c r="CZ1301" s="3"/>
      <c r="DB1301" s="3"/>
      <c r="DD1301" s="3"/>
      <c r="DF1301" s="3"/>
      <c r="DH1301" s="3"/>
      <c r="DJ1301" s="3"/>
      <c r="DL1301" s="3"/>
      <c r="DN1301" s="3"/>
      <c r="DP1301" s="3"/>
      <c r="DR1301" s="3"/>
      <c r="DT1301" s="3"/>
      <c r="DV1301" s="3"/>
      <c r="DX1301" s="3"/>
      <c r="DZ1301" s="3"/>
      <c r="EB1301" s="3"/>
      <c r="ED1301" s="3"/>
      <c r="EF1301" s="3"/>
      <c r="EH1301" s="3"/>
      <c r="EJ1301" s="3"/>
      <c r="EL1301" s="3"/>
      <c r="EN1301" s="3"/>
      <c r="EP1301" s="3"/>
      <c r="ER1301" s="3"/>
      <c r="ET1301" s="3"/>
      <c r="EV1301" s="3"/>
      <c r="EX1301" s="3"/>
      <c r="EY1301" s="3"/>
    </row>
    <row r="1302" spans="1:11" s="10" customFormat="1" ht="12.75">
      <c r="A1302" s="133" t="s">
        <v>1340</v>
      </c>
      <c r="B1302" s="133"/>
      <c r="C1302" s="133"/>
      <c r="D1302" s="133"/>
      <c r="E1302" s="108"/>
      <c r="F1302" s="113">
        <f>SUM(F1303:F1321)</f>
        <v>0</v>
      </c>
      <c r="G1302" s="113">
        <f>SUM(G1303:G1321)</f>
        <v>0</v>
      </c>
      <c r="H1302" s="113">
        <f>SUM(H1303:H1321)</f>
        <v>0</v>
      </c>
      <c r="I1302" s="113">
        <f>SUM(I1303:I1321)</f>
        <v>0</v>
      </c>
      <c r="J1302" s="117">
        <f t="shared" si="59"/>
        <v>0</v>
      </c>
      <c r="K1302" s="111">
        <f>IF(J1302&gt;E1126,0,E1126-J1302)</f>
        <v>24</v>
      </c>
    </row>
    <row r="1303" spans="1:11" s="10" customFormat="1" ht="12.75" outlineLevel="2">
      <c r="A1303" s="84">
        <v>778</v>
      </c>
      <c r="B1303" s="69" t="s">
        <v>1559</v>
      </c>
      <c r="C1303" s="16">
        <v>8</v>
      </c>
      <c r="D1303" s="69" t="s">
        <v>168</v>
      </c>
      <c r="E1303" s="46"/>
      <c r="F1303" s="38"/>
      <c r="G1303" s="38"/>
      <c r="H1303" s="38"/>
      <c r="I1303" s="38"/>
      <c r="J1303" s="114">
        <f t="shared" si="59"/>
        <v>0</v>
      </c>
      <c r="K1303" s="106"/>
    </row>
    <row r="1304" spans="1:11" s="10" customFormat="1" ht="12.75" outlineLevel="2">
      <c r="A1304" s="84">
        <v>780</v>
      </c>
      <c r="B1304" s="69" t="s">
        <v>1560</v>
      </c>
      <c r="C1304" s="16">
        <v>8</v>
      </c>
      <c r="D1304" s="69" t="s">
        <v>486</v>
      </c>
      <c r="E1304" s="46"/>
      <c r="F1304" s="38"/>
      <c r="G1304" s="38"/>
      <c r="H1304" s="38"/>
      <c r="I1304" s="38"/>
      <c r="J1304" s="114">
        <f t="shared" si="59"/>
        <v>0</v>
      </c>
      <c r="K1304" s="106"/>
    </row>
    <row r="1305" spans="1:11" s="10" customFormat="1" ht="12.75" outlineLevel="2">
      <c r="A1305" s="84">
        <v>782</v>
      </c>
      <c r="B1305" s="68" t="s">
        <v>1561</v>
      </c>
      <c r="C1305" s="15">
        <v>8</v>
      </c>
      <c r="D1305" s="68" t="s">
        <v>1562</v>
      </c>
      <c r="E1305" s="44"/>
      <c r="F1305" s="38"/>
      <c r="G1305" s="38"/>
      <c r="H1305" s="38"/>
      <c r="I1305" s="38"/>
      <c r="J1305" s="114">
        <f t="shared" si="59"/>
        <v>0</v>
      </c>
      <c r="K1305" s="106"/>
    </row>
    <row r="1306" spans="1:11" s="10" customFormat="1" ht="12.75" outlineLevel="2">
      <c r="A1306" s="88">
        <v>669</v>
      </c>
      <c r="B1306" s="29" t="s">
        <v>140</v>
      </c>
      <c r="C1306" s="16" t="s">
        <v>451</v>
      </c>
      <c r="D1306" s="29" t="s">
        <v>486</v>
      </c>
      <c r="E1306" s="45"/>
      <c r="F1306" s="38"/>
      <c r="G1306" s="38"/>
      <c r="H1306" s="38"/>
      <c r="I1306" s="38"/>
      <c r="J1306" s="114">
        <f t="shared" si="59"/>
        <v>0</v>
      </c>
      <c r="K1306" s="106"/>
    </row>
    <row r="1307" spans="1:11" s="10" customFormat="1" ht="12.75" customHeight="1" outlineLevel="2">
      <c r="A1307" s="88">
        <v>675</v>
      </c>
      <c r="B1307" s="29" t="s">
        <v>153</v>
      </c>
      <c r="C1307" s="16" t="s">
        <v>451</v>
      </c>
      <c r="D1307" s="29" t="s">
        <v>203</v>
      </c>
      <c r="E1307" s="45"/>
      <c r="F1307" s="38"/>
      <c r="G1307" s="38"/>
      <c r="H1307" s="38"/>
      <c r="I1307" s="38"/>
      <c r="J1307" s="114">
        <f t="shared" si="59"/>
        <v>0</v>
      </c>
      <c r="K1307" s="106"/>
    </row>
    <row r="1308" spans="1:11" s="10" customFormat="1" ht="12.75" outlineLevel="2">
      <c r="A1308" s="84">
        <v>784</v>
      </c>
      <c r="B1308" s="68" t="s">
        <v>1564</v>
      </c>
      <c r="C1308" s="15">
        <v>8</v>
      </c>
      <c r="D1308" s="68" t="s">
        <v>486</v>
      </c>
      <c r="E1308" s="44"/>
      <c r="F1308" s="38"/>
      <c r="G1308" s="38"/>
      <c r="H1308" s="38"/>
      <c r="I1308" s="38"/>
      <c r="J1308" s="114">
        <f t="shared" si="59"/>
        <v>0</v>
      </c>
      <c r="K1308" s="106"/>
    </row>
    <row r="1309" spans="1:11" s="10" customFormat="1" ht="12.75" outlineLevel="2">
      <c r="A1309" s="84">
        <v>786</v>
      </c>
      <c r="B1309" s="68" t="s">
        <v>1565</v>
      </c>
      <c r="C1309" s="15">
        <v>8</v>
      </c>
      <c r="D1309" s="68" t="s">
        <v>1472</v>
      </c>
      <c r="E1309" s="44"/>
      <c r="F1309" s="38"/>
      <c r="G1309" s="38"/>
      <c r="H1309" s="38"/>
      <c r="I1309" s="38"/>
      <c r="J1309" s="114">
        <f t="shared" si="59"/>
        <v>0</v>
      </c>
      <c r="K1309" s="106"/>
    </row>
    <row r="1310" spans="1:11" s="10" customFormat="1" ht="12.75" outlineLevel="2">
      <c r="A1310" s="84">
        <v>788</v>
      </c>
      <c r="B1310" s="69" t="s">
        <v>1090</v>
      </c>
      <c r="C1310" s="16">
        <v>8</v>
      </c>
      <c r="D1310" s="69" t="s">
        <v>293</v>
      </c>
      <c r="E1310" s="46"/>
      <c r="F1310" s="38"/>
      <c r="G1310" s="38"/>
      <c r="H1310" s="38"/>
      <c r="I1310" s="38"/>
      <c r="J1310" s="114">
        <f t="shared" si="59"/>
        <v>0</v>
      </c>
      <c r="K1310" s="106"/>
    </row>
    <row r="1311" spans="1:11" s="10" customFormat="1" ht="22.5" outlineLevel="2">
      <c r="A1311" s="84">
        <v>790</v>
      </c>
      <c r="B1311" s="69" t="s">
        <v>1091</v>
      </c>
      <c r="C1311" s="16">
        <v>8</v>
      </c>
      <c r="D1311" s="69" t="s">
        <v>1053</v>
      </c>
      <c r="E1311" s="46"/>
      <c r="F1311" s="38"/>
      <c r="G1311" s="38"/>
      <c r="H1311" s="38"/>
      <c r="I1311" s="38"/>
      <c r="J1311" s="114">
        <f t="shared" si="59"/>
        <v>0</v>
      </c>
      <c r="K1311" s="106"/>
    </row>
    <row r="1312" spans="1:11" s="6" customFormat="1" ht="12.75" outlineLevel="2">
      <c r="A1312" s="84">
        <v>794</v>
      </c>
      <c r="B1312" s="68" t="s">
        <v>1095</v>
      </c>
      <c r="C1312" s="15">
        <v>8</v>
      </c>
      <c r="D1312" s="68" t="s">
        <v>293</v>
      </c>
      <c r="E1312" s="44"/>
      <c r="F1312" s="38"/>
      <c r="G1312" s="38"/>
      <c r="H1312" s="38"/>
      <c r="I1312" s="38"/>
      <c r="J1312" s="114">
        <f t="shared" si="59"/>
        <v>0</v>
      </c>
      <c r="K1312" s="50"/>
    </row>
    <row r="1313" spans="1:11" s="6" customFormat="1" ht="12.75" outlineLevel="2">
      <c r="A1313" s="84">
        <v>792</v>
      </c>
      <c r="B1313" s="69" t="s">
        <v>1093</v>
      </c>
      <c r="C1313" s="16">
        <v>8</v>
      </c>
      <c r="D1313" s="69" t="s">
        <v>491</v>
      </c>
      <c r="E1313" s="46"/>
      <c r="F1313" s="38"/>
      <c r="G1313" s="38"/>
      <c r="H1313" s="38"/>
      <c r="I1313" s="38"/>
      <c r="J1313" s="114">
        <f aca="true" t="shared" si="60" ref="J1313:J1344">SUM(F1313:I1313)</f>
        <v>0</v>
      </c>
      <c r="K1313" s="50"/>
    </row>
    <row r="1314" spans="1:11" s="6" customFormat="1" ht="12.75" outlineLevel="2">
      <c r="A1314" s="84">
        <v>796</v>
      </c>
      <c r="B1314" s="69" t="s">
        <v>1097</v>
      </c>
      <c r="C1314" s="16">
        <v>8</v>
      </c>
      <c r="D1314" s="69" t="s">
        <v>1413</v>
      </c>
      <c r="E1314" s="46"/>
      <c r="F1314" s="38"/>
      <c r="G1314" s="38"/>
      <c r="H1314" s="38"/>
      <c r="I1314" s="38"/>
      <c r="J1314" s="114">
        <f t="shared" si="60"/>
        <v>0</v>
      </c>
      <c r="K1314" s="50"/>
    </row>
    <row r="1315" spans="1:11" s="6" customFormat="1" ht="12.75" outlineLevel="2">
      <c r="A1315" s="84">
        <v>798</v>
      </c>
      <c r="B1315" s="69" t="s">
        <v>1098</v>
      </c>
      <c r="C1315" s="16">
        <v>8</v>
      </c>
      <c r="D1315" s="69" t="s">
        <v>164</v>
      </c>
      <c r="E1315" s="46"/>
      <c r="F1315" s="38"/>
      <c r="G1315" s="38"/>
      <c r="H1315" s="38"/>
      <c r="I1315" s="38"/>
      <c r="J1315" s="114">
        <f t="shared" si="60"/>
        <v>0</v>
      </c>
      <c r="K1315" s="50"/>
    </row>
    <row r="1316" spans="1:11" s="6" customFormat="1" ht="12.75" outlineLevel="2">
      <c r="A1316" s="84">
        <v>800</v>
      </c>
      <c r="B1316" s="69" t="s">
        <v>1099</v>
      </c>
      <c r="C1316" s="16">
        <v>8</v>
      </c>
      <c r="D1316" s="69" t="s">
        <v>168</v>
      </c>
      <c r="E1316" s="46"/>
      <c r="F1316" s="38"/>
      <c r="G1316" s="38"/>
      <c r="H1316" s="38"/>
      <c r="I1316" s="38"/>
      <c r="J1316" s="114">
        <f t="shared" si="60"/>
        <v>0</v>
      </c>
      <c r="K1316" s="50"/>
    </row>
    <row r="1317" spans="1:11" s="5" customFormat="1" ht="12.75" outlineLevel="2">
      <c r="A1317" s="83">
        <v>682</v>
      </c>
      <c r="B1317" s="68" t="s">
        <v>1653</v>
      </c>
      <c r="C1317" s="15">
        <v>8</v>
      </c>
      <c r="D1317" s="68" t="s">
        <v>166</v>
      </c>
      <c r="E1317" s="44"/>
      <c r="F1317" s="38"/>
      <c r="G1317" s="38"/>
      <c r="H1317" s="38"/>
      <c r="I1317" s="38"/>
      <c r="J1317" s="114">
        <f t="shared" si="60"/>
        <v>0</v>
      </c>
      <c r="K1317" s="50"/>
    </row>
    <row r="1318" spans="1:11" s="5" customFormat="1" ht="12.75" outlineLevel="2">
      <c r="A1318" s="88">
        <v>665</v>
      </c>
      <c r="B1318" s="29" t="s">
        <v>139</v>
      </c>
      <c r="C1318" s="16" t="s">
        <v>451</v>
      </c>
      <c r="D1318" s="29" t="s">
        <v>166</v>
      </c>
      <c r="E1318" s="45"/>
      <c r="F1318" s="38"/>
      <c r="G1318" s="38"/>
      <c r="H1318" s="38"/>
      <c r="I1318" s="38"/>
      <c r="J1318" s="114">
        <f t="shared" si="60"/>
        <v>0</v>
      </c>
      <c r="K1318" s="50"/>
    </row>
    <row r="1319" spans="1:155" s="1" customFormat="1" ht="12.75" outlineLevel="2">
      <c r="A1319" s="89">
        <v>677</v>
      </c>
      <c r="B1319" s="29" t="s">
        <v>155</v>
      </c>
      <c r="C1319" s="19" t="s">
        <v>870</v>
      </c>
      <c r="D1319" s="29" t="s">
        <v>168</v>
      </c>
      <c r="E1319" s="45"/>
      <c r="F1319" s="38"/>
      <c r="G1319" s="38"/>
      <c r="H1319" s="38"/>
      <c r="I1319" s="38"/>
      <c r="J1319" s="114">
        <f t="shared" si="60"/>
        <v>0</v>
      </c>
      <c r="K1319" s="50"/>
      <c r="L1319" s="2"/>
      <c r="N1319" s="2"/>
      <c r="P1319" s="2"/>
      <c r="R1319" s="2"/>
      <c r="T1319" s="2"/>
      <c r="V1319" s="2"/>
      <c r="X1319" s="2"/>
      <c r="Z1319" s="2"/>
      <c r="AB1319" s="2"/>
      <c r="AD1319" s="2"/>
      <c r="AF1319" s="2"/>
      <c r="AH1319" s="2"/>
      <c r="AJ1319" s="2"/>
      <c r="AL1319" s="2"/>
      <c r="AN1319" s="2"/>
      <c r="AP1319" s="2"/>
      <c r="AR1319" s="2"/>
      <c r="AT1319" s="2"/>
      <c r="AV1319" s="2"/>
      <c r="AX1319" s="2"/>
      <c r="AZ1319" s="2"/>
      <c r="BB1319" s="2"/>
      <c r="BD1319" s="2"/>
      <c r="BF1319" s="2"/>
      <c r="BH1319" s="2"/>
      <c r="BJ1319" s="2"/>
      <c r="BL1319" s="2"/>
      <c r="BN1319" s="2"/>
      <c r="BP1319" s="3"/>
      <c r="BR1319" s="3"/>
      <c r="BT1319" s="3"/>
      <c r="BV1319" s="3"/>
      <c r="BX1319" s="3"/>
      <c r="BZ1319" s="3"/>
      <c r="CB1319" s="3"/>
      <c r="CD1319" s="3"/>
      <c r="CF1319" s="3"/>
      <c r="CH1319" s="3"/>
      <c r="CJ1319" s="3"/>
      <c r="CL1319" s="3"/>
      <c r="CN1319" s="3"/>
      <c r="CP1319" s="3"/>
      <c r="CR1319" s="3"/>
      <c r="CT1319" s="3"/>
      <c r="CV1319" s="3"/>
      <c r="CX1319" s="3"/>
      <c r="CZ1319" s="3"/>
      <c r="DB1319" s="3"/>
      <c r="DD1319" s="3"/>
      <c r="DF1319" s="3"/>
      <c r="DH1319" s="3"/>
      <c r="DJ1319" s="3"/>
      <c r="DL1319" s="3"/>
      <c r="DN1319" s="3"/>
      <c r="DP1319" s="3"/>
      <c r="DR1319" s="3"/>
      <c r="DT1319" s="3"/>
      <c r="DV1319" s="3"/>
      <c r="DX1319" s="3"/>
      <c r="DZ1319" s="3"/>
      <c r="EB1319" s="3"/>
      <c r="ED1319" s="3"/>
      <c r="EF1319" s="3"/>
      <c r="EH1319" s="3"/>
      <c r="EJ1319" s="3"/>
      <c r="EL1319" s="3"/>
      <c r="EN1319" s="3"/>
      <c r="EP1319" s="3"/>
      <c r="ER1319" s="3"/>
      <c r="ET1319" s="3"/>
      <c r="EV1319" s="3"/>
      <c r="EX1319" s="3"/>
      <c r="EY1319" s="3"/>
    </row>
    <row r="1320" spans="1:11" s="6" customFormat="1" ht="12.75" outlineLevel="2">
      <c r="A1320" s="87">
        <v>181</v>
      </c>
      <c r="B1320" s="70" t="s">
        <v>1564</v>
      </c>
      <c r="C1320" s="18">
        <v>8</v>
      </c>
      <c r="D1320" s="70" t="s">
        <v>486</v>
      </c>
      <c r="E1320" s="47"/>
      <c r="F1320" s="38"/>
      <c r="G1320" s="38"/>
      <c r="H1320" s="38"/>
      <c r="I1320" s="38"/>
      <c r="J1320" s="114">
        <f t="shared" si="60"/>
        <v>0</v>
      </c>
      <c r="K1320" s="50"/>
    </row>
    <row r="1321" spans="1:11" s="5" customFormat="1" ht="12.75" outlineLevel="2">
      <c r="A1321" s="87">
        <v>182</v>
      </c>
      <c r="B1321" s="70" t="s">
        <v>1095</v>
      </c>
      <c r="C1321" s="18">
        <v>8</v>
      </c>
      <c r="D1321" s="70" t="s">
        <v>293</v>
      </c>
      <c r="E1321" s="47"/>
      <c r="F1321" s="38"/>
      <c r="G1321" s="38"/>
      <c r="H1321" s="38"/>
      <c r="I1321" s="38"/>
      <c r="J1321" s="114">
        <f t="shared" si="60"/>
        <v>0</v>
      </c>
      <c r="K1321" s="50"/>
    </row>
    <row r="1322" spans="1:11" s="6" customFormat="1" ht="12.75">
      <c r="A1322" s="133" t="s">
        <v>1751</v>
      </c>
      <c r="B1322" s="133"/>
      <c r="C1322" s="133"/>
      <c r="D1322" s="133"/>
      <c r="E1322" s="108"/>
      <c r="F1322" s="109">
        <f>SUM(F1323:F1324)</f>
        <v>0</v>
      </c>
      <c r="G1322" s="109">
        <f>SUM(G1323:G1324)</f>
        <v>0</v>
      </c>
      <c r="H1322" s="109">
        <f>SUM(H1323:H1324)</f>
        <v>0</v>
      </c>
      <c r="I1322" s="109">
        <f>SUM(I1323:I1324)</f>
        <v>0</v>
      </c>
      <c r="J1322" s="117">
        <f t="shared" si="60"/>
        <v>0</v>
      </c>
      <c r="K1322" s="111">
        <f>IF(J1322&gt;E1126,0,E1126-J1322)</f>
        <v>24</v>
      </c>
    </row>
    <row r="1323" spans="1:155" s="4" customFormat="1" ht="12.75" outlineLevel="2">
      <c r="A1323" s="84">
        <v>810</v>
      </c>
      <c r="B1323" s="69" t="s">
        <v>277</v>
      </c>
      <c r="C1323" s="19">
        <v>8</v>
      </c>
      <c r="D1323" s="69" t="s">
        <v>486</v>
      </c>
      <c r="E1323" s="48"/>
      <c r="F1323" s="38"/>
      <c r="G1323" s="38"/>
      <c r="H1323" s="38"/>
      <c r="I1323" s="38"/>
      <c r="J1323" s="114">
        <f t="shared" si="60"/>
        <v>0</v>
      </c>
      <c r="K1323" s="50"/>
      <c r="L1323" s="2"/>
      <c r="N1323" s="2"/>
      <c r="O1323" s="1"/>
      <c r="P1323" s="2"/>
      <c r="R1323" s="2"/>
      <c r="T1323" s="2"/>
      <c r="V1323" s="2"/>
      <c r="X1323" s="2"/>
      <c r="Z1323" s="2"/>
      <c r="AB1323" s="2"/>
      <c r="AD1323" s="2"/>
      <c r="AF1323" s="2"/>
      <c r="AH1323" s="2"/>
      <c r="AJ1323" s="2"/>
      <c r="AL1323" s="2"/>
      <c r="AN1323" s="2"/>
      <c r="AP1323" s="2"/>
      <c r="AQ1323" s="1"/>
      <c r="AR1323" s="2"/>
      <c r="AT1323" s="2"/>
      <c r="AV1323" s="2"/>
      <c r="AX1323" s="2"/>
      <c r="AZ1323" s="2"/>
      <c r="BB1323" s="2"/>
      <c r="BD1323" s="2"/>
      <c r="BF1323" s="2"/>
      <c r="BH1323" s="2"/>
      <c r="BJ1323" s="2"/>
      <c r="BL1323" s="2"/>
      <c r="BN1323" s="2"/>
      <c r="BP1323" s="3"/>
      <c r="BR1323" s="3"/>
      <c r="BT1323" s="3"/>
      <c r="BV1323" s="3"/>
      <c r="BX1323" s="3"/>
      <c r="BZ1323" s="3"/>
      <c r="CB1323" s="3"/>
      <c r="CD1323" s="3"/>
      <c r="CF1323" s="3"/>
      <c r="CH1323" s="3"/>
      <c r="CJ1323" s="3"/>
      <c r="CL1323" s="3"/>
      <c r="CN1323" s="3"/>
      <c r="CP1323" s="3"/>
      <c r="CR1323" s="3"/>
      <c r="CT1323" s="3"/>
      <c r="CV1323" s="3"/>
      <c r="CX1323" s="3"/>
      <c r="CZ1323" s="3"/>
      <c r="DB1323" s="3"/>
      <c r="DD1323" s="3"/>
      <c r="DF1323" s="3"/>
      <c r="DH1323" s="3"/>
      <c r="DJ1323" s="3"/>
      <c r="DL1323" s="3"/>
      <c r="DN1323" s="3"/>
      <c r="DP1323" s="3"/>
      <c r="DR1323" s="3"/>
      <c r="DT1323" s="3"/>
      <c r="DV1323" s="3"/>
      <c r="DX1323" s="3"/>
      <c r="DZ1323" s="3"/>
      <c r="EB1323" s="3"/>
      <c r="ED1323" s="3"/>
      <c r="EF1323" s="3"/>
      <c r="EH1323" s="3"/>
      <c r="EJ1323" s="3"/>
      <c r="EL1323" s="3"/>
      <c r="EN1323" s="3"/>
      <c r="EP1323" s="3"/>
      <c r="ER1323" s="3"/>
      <c r="ET1323" s="3"/>
      <c r="EV1323" s="3"/>
      <c r="EX1323" s="3"/>
      <c r="EY1323" s="3"/>
    </row>
    <row r="1324" spans="1:155" s="1" customFormat="1" ht="12.75" outlineLevel="2">
      <c r="A1324" s="84">
        <v>815</v>
      </c>
      <c r="B1324" s="68" t="s">
        <v>280</v>
      </c>
      <c r="C1324" s="17" t="s">
        <v>870</v>
      </c>
      <c r="D1324" s="68" t="s">
        <v>168</v>
      </c>
      <c r="E1324" s="48"/>
      <c r="F1324" s="38"/>
      <c r="G1324" s="38"/>
      <c r="H1324" s="38"/>
      <c r="I1324" s="38"/>
      <c r="J1324" s="114">
        <f t="shared" si="60"/>
        <v>0</v>
      </c>
      <c r="K1324" s="50"/>
      <c r="L1324" s="2"/>
      <c r="N1324" s="2"/>
      <c r="P1324" s="2"/>
      <c r="R1324" s="2"/>
      <c r="T1324" s="2"/>
      <c r="V1324" s="2"/>
      <c r="X1324" s="2"/>
      <c r="Z1324" s="2"/>
      <c r="AB1324" s="2"/>
      <c r="AD1324" s="2"/>
      <c r="AF1324" s="2"/>
      <c r="AH1324" s="2"/>
      <c r="AJ1324" s="2"/>
      <c r="AL1324" s="2"/>
      <c r="AN1324" s="2"/>
      <c r="AP1324" s="2"/>
      <c r="AR1324" s="2"/>
      <c r="AT1324" s="2"/>
      <c r="AV1324" s="2"/>
      <c r="AX1324" s="2"/>
      <c r="AZ1324" s="2"/>
      <c r="BB1324" s="2"/>
      <c r="BD1324" s="2"/>
      <c r="BF1324" s="2"/>
      <c r="BH1324" s="2"/>
      <c r="BJ1324" s="2"/>
      <c r="BL1324" s="2"/>
      <c r="BN1324" s="2"/>
      <c r="BP1324" s="3"/>
      <c r="BR1324" s="3"/>
      <c r="BT1324" s="3"/>
      <c r="BV1324" s="3"/>
      <c r="BX1324" s="3"/>
      <c r="BZ1324" s="3"/>
      <c r="CB1324" s="3"/>
      <c r="CD1324" s="3"/>
      <c r="CF1324" s="3"/>
      <c r="CH1324" s="3"/>
      <c r="CJ1324" s="3"/>
      <c r="CL1324" s="3"/>
      <c r="CN1324" s="3"/>
      <c r="CP1324" s="3"/>
      <c r="CR1324" s="3"/>
      <c r="CT1324" s="3"/>
      <c r="CV1324" s="3"/>
      <c r="CX1324" s="3"/>
      <c r="CZ1324" s="3"/>
      <c r="DB1324" s="3"/>
      <c r="DD1324" s="3"/>
      <c r="DF1324" s="3"/>
      <c r="DH1324" s="3"/>
      <c r="DJ1324" s="3"/>
      <c r="DL1324" s="3"/>
      <c r="DN1324" s="3"/>
      <c r="DP1324" s="3"/>
      <c r="DR1324" s="3"/>
      <c r="DT1324" s="3"/>
      <c r="DV1324" s="3"/>
      <c r="DX1324" s="3"/>
      <c r="DZ1324" s="3"/>
      <c r="EB1324" s="3"/>
      <c r="ED1324" s="3"/>
      <c r="EF1324" s="3"/>
      <c r="EH1324" s="3"/>
      <c r="EJ1324" s="3"/>
      <c r="EL1324" s="3"/>
      <c r="EN1324" s="3"/>
      <c r="EP1324" s="3"/>
      <c r="ER1324" s="3"/>
      <c r="ET1324" s="3"/>
      <c r="EV1324" s="3"/>
      <c r="EX1324" s="3"/>
      <c r="EY1324" s="3"/>
    </row>
    <row r="1325" spans="1:11" s="6" customFormat="1" ht="12.75">
      <c r="A1325" s="133" t="s">
        <v>1654</v>
      </c>
      <c r="B1325" s="133"/>
      <c r="C1325" s="133"/>
      <c r="D1325" s="133"/>
      <c r="E1325" s="108"/>
      <c r="F1325" s="109">
        <f>SUM(F1326:F1334)</f>
        <v>0</v>
      </c>
      <c r="G1325" s="109">
        <f>SUM(G1326:G1334)</f>
        <v>0</v>
      </c>
      <c r="H1325" s="109">
        <f>SUM(H1326:H1334)</f>
        <v>0</v>
      </c>
      <c r="I1325" s="109">
        <f>SUM(I1326:I1334)</f>
        <v>0</v>
      </c>
      <c r="J1325" s="117">
        <f t="shared" si="60"/>
        <v>0</v>
      </c>
      <c r="K1325" s="111">
        <f>IF(J1325&gt;E1126,0,E1126-J1325)</f>
        <v>24</v>
      </c>
    </row>
    <row r="1326" spans="1:11" s="6" customFormat="1" ht="22.5" outlineLevel="2">
      <c r="A1326" s="84">
        <v>830</v>
      </c>
      <c r="B1326" s="69" t="s">
        <v>583</v>
      </c>
      <c r="C1326" s="16">
        <v>8</v>
      </c>
      <c r="D1326" s="69" t="s">
        <v>1053</v>
      </c>
      <c r="E1326" s="48"/>
      <c r="F1326" s="38"/>
      <c r="G1326" s="38"/>
      <c r="H1326" s="38"/>
      <c r="I1326" s="38"/>
      <c r="J1326" s="114">
        <f t="shared" si="60"/>
        <v>0</v>
      </c>
      <c r="K1326" s="50"/>
    </row>
    <row r="1327" spans="1:11" s="6" customFormat="1" ht="22.5" outlineLevel="2">
      <c r="A1327" s="84">
        <v>841</v>
      </c>
      <c r="B1327" s="69" t="s">
        <v>583</v>
      </c>
      <c r="C1327" s="16">
        <v>8</v>
      </c>
      <c r="D1327" s="69" t="s">
        <v>1053</v>
      </c>
      <c r="E1327" s="48"/>
      <c r="F1327" s="38"/>
      <c r="G1327" s="38"/>
      <c r="H1327" s="38"/>
      <c r="I1327" s="38"/>
      <c r="J1327" s="114">
        <f t="shared" si="60"/>
        <v>0</v>
      </c>
      <c r="K1327" s="50"/>
    </row>
    <row r="1328" spans="1:11" s="6" customFormat="1" ht="12.75" outlineLevel="2">
      <c r="A1328" s="84">
        <v>823</v>
      </c>
      <c r="B1328" s="68" t="s">
        <v>411</v>
      </c>
      <c r="C1328" s="15">
        <v>8</v>
      </c>
      <c r="D1328" s="68" t="s">
        <v>486</v>
      </c>
      <c r="E1328" s="47"/>
      <c r="F1328" s="38"/>
      <c r="G1328" s="38"/>
      <c r="H1328" s="38"/>
      <c r="I1328" s="38"/>
      <c r="J1328" s="114">
        <f t="shared" si="60"/>
        <v>0</v>
      </c>
      <c r="K1328" s="50"/>
    </row>
    <row r="1329" spans="1:11" s="6" customFormat="1" ht="22.5" outlineLevel="2">
      <c r="A1329" s="84">
        <v>837</v>
      </c>
      <c r="B1329" s="69" t="s">
        <v>589</v>
      </c>
      <c r="C1329" s="16">
        <v>8</v>
      </c>
      <c r="D1329" s="69" t="s">
        <v>1053</v>
      </c>
      <c r="E1329" s="48"/>
      <c r="F1329" s="38"/>
      <c r="G1329" s="38"/>
      <c r="H1329" s="38"/>
      <c r="I1329" s="38"/>
      <c r="J1329" s="114">
        <f t="shared" si="60"/>
        <v>0</v>
      </c>
      <c r="K1329" s="50"/>
    </row>
    <row r="1330" spans="1:11" s="6" customFormat="1" ht="12.75" outlineLevel="2">
      <c r="A1330" s="88">
        <v>723</v>
      </c>
      <c r="B1330" s="29" t="s">
        <v>912</v>
      </c>
      <c r="C1330" s="16" t="s">
        <v>451</v>
      </c>
      <c r="D1330" s="29" t="s">
        <v>1144</v>
      </c>
      <c r="E1330" s="47"/>
      <c r="F1330" s="38"/>
      <c r="G1330" s="38"/>
      <c r="H1330" s="38"/>
      <c r="I1330" s="38"/>
      <c r="J1330" s="114">
        <f t="shared" si="60"/>
        <v>0</v>
      </c>
      <c r="K1330" s="50"/>
    </row>
    <row r="1331" spans="1:11" s="6" customFormat="1" ht="12.75" outlineLevel="2">
      <c r="A1331" s="87">
        <v>197</v>
      </c>
      <c r="B1331" s="70" t="s">
        <v>411</v>
      </c>
      <c r="C1331" s="18">
        <v>8</v>
      </c>
      <c r="D1331" s="70" t="s">
        <v>486</v>
      </c>
      <c r="E1331" s="48"/>
      <c r="F1331" s="38"/>
      <c r="G1331" s="38"/>
      <c r="H1331" s="38"/>
      <c r="I1331" s="38"/>
      <c r="J1331" s="114">
        <f t="shared" si="60"/>
        <v>0</v>
      </c>
      <c r="K1331" s="50"/>
    </row>
    <row r="1332" spans="1:11" s="5" customFormat="1" ht="12.75" outlineLevel="2">
      <c r="A1332" s="84">
        <v>819</v>
      </c>
      <c r="B1332" s="69" t="s">
        <v>410</v>
      </c>
      <c r="C1332" s="16" t="str">
        <f>"8-9"</f>
        <v>8-9</v>
      </c>
      <c r="D1332" s="69" t="s">
        <v>293</v>
      </c>
      <c r="E1332" s="48"/>
      <c r="F1332" s="38"/>
      <c r="G1332" s="38"/>
      <c r="H1332" s="38"/>
      <c r="I1332" s="38"/>
      <c r="J1332" s="114">
        <f t="shared" si="60"/>
        <v>0</v>
      </c>
      <c r="K1332" s="50"/>
    </row>
    <row r="1333" spans="1:155" s="1" customFormat="1" ht="22.5" outlineLevel="2">
      <c r="A1333" s="89">
        <v>741</v>
      </c>
      <c r="B1333" s="29" t="s">
        <v>927</v>
      </c>
      <c r="C1333" s="19" t="s">
        <v>1036</v>
      </c>
      <c r="D1333" s="29" t="s">
        <v>168</v>
      </c>
      <c r="E1333" s="47"/>
      <c r="F1333" s="38"/>
      <c r="G1333" s="38"/>
      <c r="H1333" s="38"/>
      <c r="I1333" s="38"/>
      <c r="J1333" s="114">
        <f t="shared" si="60"/>
        <v>0</v>
      </c>
      <c r="K1333" s="50"/>
      <c r="L1333" s="2"/>
      <c r="N1333" s="2"/>
      <c r="P1333" s="2"/>
      <c r="R1333" s="2"/>
      <c r="T1333" s="2"/>
      <c r="V1333" s="2"/>
      <c r="X1333" s="2"/>
      <c r="Z1333" s="2"/>
      <c r="AB1333" s="2"/>
      <c r="AD1333" s="2"/>
      <c r="AF1333" s="2"/>
      <c r="AH1333" s="2"/>
      <c r="AJ1333" s="2"/>
      <c r="AL1333" s="2"/>
      <c r="AN1333" s="2"/>
      <c r="AP1333" s="2"/>
      <c r="AR1333" s="2"/>
      <c r="AT1333" s="2"/>
      <c r="AV1333" s="2"/>
      <c r="AX1333" s="2"/>
      <c r="AZ1333" s="2"/>
      <c r="BB1333" s="2"/>
      <c r="BD1333" s="2"/>
      <c r="BF1333" s="2"/>
      <c r="BH1333" s="2"/>
      <c r="BJ1333" s="2"/>
      <c r="BL1333" s="2"/>
      <c r="BN1333" s="2"/>
      <c r="BP1333" s="3"/>
      <c r="BR1333" s="3"/>
      <c r="BT1333" s="3"/>
      <c r="BV1333" s="3"/>
      <c r="BX1333" s="3"/>
      <c r="BZ1333" s="3"/>
      <c r="CB1333" s="3"/>
      <c r="CD1333" s="3"/>
      <c r="CF1333" s="3"/>
      <c r="CH1333" s="3"/>
      <c r="CJ1333" s="3"/>
      <c r="CL1333" s="3"/>
      <c r="CN1333" s="3"/>
      <c r="CP1333" s="3"/>
      <c r="CR1333" s="3"/>
      <c r="CT1333" s="3"/>
      <c r="CV1333" s="3"/>
      <c r="CX1333" s="3"/>
      <c r="CZ1333" s="3"/>
      <c r="DB1333" s="3"/>
      <c r="DD1333" s="3"/>
      <c r="DF1333" s="3"/>
      <c r="DH1333" s="3"/>
      <c r="DJ1333" s="3"/>
      <c r="DL1333" s="3"/>
      <c r="DN1333" s="3"/>
      <c r="DP1333" s="3"/>
      <c r="DR1333" s="3"/>
      <c r="DT1333" s="3"/>
      <c r="DV1333" s="3"/>
      <c r="DX1333" s="3"/>
      <c r="DZ1333" s="3"/>
      <c r="EB1333" s="3"/>
      <c r="ED1333" s="3"/>
      <c r="EF1333" s="3"/>
      <c r="EH1333" s="3"/>
      <c r="EJ1333" s="3"/>
      <c r="EL1333" s="3"/>
      <c r="EN1333" s="3"/>
      <c r="EP1333" s="3"/>
      <c r="ER1333" s="3"/>
      <c r="ET1333" s="3"/>
      <c r="EV1333" s="3"/>
      <c r="EX1333" s="3"/>
      <c r="EY1333" s="3"/>
    </row>
    <row r="1334" spans="1:155" s="1" customFormat="1" ht="22.5" outlineLevel="2">
      <c r="A1334" s="91">
        <v>179</v>
      </c>
      <c r="B1334" s="71" t="s">
        <v>1035</v>
      </c>
      <c r="C1334" s="21" t="s">
        <v>1036</v>
      </c>
      <c r="D1334" s="71" t="s">
        <v>168</v>
      </c>
      <c r="E1334" s="47"/>
      <c r="F1334" s="38"/>
      <c r="G1334" s="38"/>
      <c r="H1334" s="38"/>
      <c r="I1334" s="38"/>
      <c r="J1334" s="114">
        <f t="shared" si="60"/>
        <v>0</v>
      </c>
      <c r="K1334" s="50"/>
      <c r="L1334" s="2"/>
      <c r="N1334" s="2"/>
      <c r="P1334" s="2"/>
      <c r="R1334" s="2"/>
      <c r="T1334" s="2"/>
      <c r="V1334" s="2"/>
      <c r="X1334" s="2"/>
      <c r="Z1334" s="2"/>
      <c r="AB1334" s="2"/>
      <c r="AD1334" s="2"/>
      <c r="AF1334" s="2"/>
      <c r="AH1334" s="2"/>
      <c r="AJ1334" s="2"/>
      <c r="AL1334" s="2"/>
      <c r="AN1334" s="2"/>
      <c r="AP1334" s="2"/>
      <c r="AR1334" s="2"/>
      <c r="AT1334" s="2"/>
      <c r="AV1334" s="2"/>
      <c r="AX1334" s="2"/>
      <c r="AZ1334" s="2"/>
      <c r="BB1334" s="2"/>
      <c r="BD1334" s="2"/>
      <c r="BF1334" s="2"/>
      <c r="BH1334" s="2"/>
      <c r="BJ1334" s="2"/>
      <c r="BL1334" s="2"/>
      <c r="BN1334" s="2"/>
      <c r="BP1334" s="3"/>
      <c r="BR1334" s="3"/>
      <c r="BT1334" s="3"/>
      <c r="BV1334" s="3"/>
      <c r="BX1334" s="3"/>
      <c r="BZ1334" s="3"/>
      <c r="CB1334" s="3"/>
      <c r="CD1334" s="3"/>
      <c r="CF1334" s="3"/>
      <c r="CH1334" s="3"/>
      <c r="CJ1334" s="3"/>
      <c r="CL1334" s="3"/>
      <c r="CN1334" s="3"/>
      <c r="CP1334" s="3"/>
      <c r="CR1334" s="3"/>
      <c r="CT1334" s="3"/>
      <c r="CV1334" s="3"/>
      <c r="CX1334" s="3"/>
      <c r="CZ1334" s="3"/>
      <c r="DB1334" s="3"/>
      <c r="DD1334" s="3"/>
      <c r="DF1334" s="3"/>
      <c r="DH1334" s="3"/>
      <c r="DJ1334" s="3"/>
      <c r="DL1334" s="3"/>
      <c r="DN1334" s="3"/>
      <c r="DP1334" s="3"/>
      <c r="DR1334" s="3"/>
      <c r="DT1334" s="3"/>
      <c r="DV1334" s="3"/>
      <c r="DX1334" s="3"/>
      <c r="DZ1334" s="3"/>
      <c r="EB1334" s="3"/>
      <c r="ED1334" s="3"/>
      <c r="EF1334" s="3"/>
      <c r="EH1334" s="3"/>
      <c r="EJ1334" s="3"/>
      <c r="EL1334" s="3"/>
      <c r="EN1334" s="3"/>
      <c r="EP1334" s="3"/>
      <c r="ER1334" s="3"/>
      <c r="ET1334" s="3"/>
      <c r="EV1334" s="3"/>
      <c r="EX1334" s="3"/>
      <c r="EY1334" s="3"/>
    </row>
    <row r="1335" spans="1:11" s="6" customFormat="1" ht="12.75">
      <c r="A1335" s="133" t="s">
        <v>1656</v>
      </c>
      <c r="B1335" s="133"/>
      <c r="C1335" s="133"/>
      <c r="D1335" s="133"/>
      <c r="E1335" s="108"/>
      <c r="F1335" s="109">
        <f>SUM(F1336:F1343)</f>
        <v>0</v>
      </c>
      <c r="G1335" s="109">
        <f>SUM(G1336:G1343)</f>
        <v>0</v>
      </c>
      <c r="H1335" s="109">
        <f>SUM(H1336:H1343)</f>
        <v>0</v>
      </c>
      <c r="I1335" s="109">
        <f>SUM(I1336:I1343)</f>
        <v>0</v>
      </c>
      <c r="J1335" s="117">
        <f t="shared" si="60"/>
        <v>0</v>
      </c>
      <c r="K1335" s="111">
        <f>IF(J1335&gt;E1126,0,E1126-J1335)</f>
        <v>24</v>
      </c>
    </row>
    <row r="1336" spans="1:11" s="5" customFormat="1" ht="22.5" outlineLevel="2">
      <c r="A1336" s="83" t="s">
        <v>781</v>
      </c>
      <c r="B1336" s="68" t="s">
        <v>773</v>
      </c>
      <c r="C1336" s="15">
        <v>8</v>
      </c>
      <c r="D1336" s="68" t="s">
        <v>486</v>
      </c>
      <c r="E1336" s="44"/>
      <c r="F1336" s="38"/>
      <c r="G1336" s="38"/>
      <c r="H1336" s="38"/>
      <c r="I1336" s="38"/>
      <c r="J1336" s="114">
        <f t="shared" si="60"/>
        <v>0</v>
      </c>
      <c r="K1336" s="50"/>
    </row>
    <row r="1337" spans="1:11" s="5" customFormat="1" ht="22.5" outlineLevel="2">
      <c r="A1337" s="84">
        <v>849</v>
      </c>
      <c r="B1337" s="69" t="s">
        <v>999</v>
      </c>
      <c r="C1337" s="16">
        <v>8</v>
      </c>
      <c r="D1337" s="69" t="s">
        <v>486</v>
      </c>
      <c r="E1337" s="46"/>
      <c r="F1337" s="38"/>
      <c r="G1337" s="38"/>
      <c r="H1337" s="38"/>
      <c r="I1337" s="38"/>
      <c r="J1337" s="114">
        <f t="shared" si="60"/>
        <v>0</v>
      </c>
      <c r="K1337" s="50"/>
    </row>
    <row r="1338" spans="1:11" s="5" customFormat="1" ht="12.75" outlineLevel="2">
      <c r="A1338" s="88">
        <v>751</v>
      </c>
      <c r="B1338" s="29" t="s">
        <v>212</v>
      </c>
      <c r="C1338" s="16" t="s">
        <v>451</v>
      </c>
      <c r="D1338" s="29" t="s">
        <v>1688</v>
      </c>
      <c r="E1338" s="45"/>
      <c r="F1338" s="38"/>
      <c r="G1338" s="38"/>
      <c r="H1338" s="38"/>
      <c r="I1338" s="38"/>
      <c r="J1338" s="114">
        <f t="shared" si="60"/>
        <v>0</v>
      </c>
      <c r="K1338" s="50"/>
    </row>
    <row r="1339" spans="1:11" s="5" customFormat="1" ht="12.75" outlineLevel="2">
      <c r="A1339" s="88">
        <v>764</v>
      </c>
      <c r="B1339" s="29" t="s">
        <v>217</v>
      </c>
      <c r="C1339" s="16" t="s">
        <v>451</v>
      </c>
      <c r="D1339" s="29" t="s">
        <v>168</v>
      </c>
      <c r="E1339" s="45"/>
      <c r="F1339" s="38"/>
      <c r="G1339" s="38"/>
      <c r="H1339" s="38"/>
      <c r="I1339" s="38"/>
      <c r="J1339" s="114">
        <f t="shared" si="60"/>
        <v>0</v>
      </c>
      <c r="K1339" s="50"/>
    </row>
    <row r="1340" spans="1:11" s="5" customFormat="1" ht="22.5" outlineLevel="2">
      <c r="A1340" s="83" t="s">
        <v>786</v>
      </c>
      <c r="B1340" s="68" t="s">
        <v>775</v>
      </c>
      <c r="C1340" s="15">
        <v>8</v>
      </c>
      <c r="D1340" s="68" t="s">
        <v>168</v>
      </c>
      <c r="E1340" s="44"/>
      <c r="F1340" s="38"/>
      <c r="G1340" s="38"/>
      <c r="H1340" s="38"/>
      <c r="I1340" s="38"/>
      <c r="J1340" s="114">
        <f t="shared" si="60"/>
        <v>0</v>
      </c>
      <c r="K1340" s="50"/>
    </row>
    <row r="1341" spans="1:11" s="5" customFormat="1" ht="22.5" outlineLevel="2">
      <c r="A1341" s="84">
        <v>854</v>
      </c>
      <c r="B1341" s="69" t="s">
        <v>1000</v>
      </c>
      <c r="C1341" s="16">
        <v>8</v>
      </c>
      <c r="D1341" s="69" t="s">
        <v>168</v>
      </c>
      <c r="E1341" s="46"/>
      <c r="F1341" s="38"/>
      <c r="G1341" s="38"/>
      <c r="H1341" s="38"/>
      <c r="I1341" s="38"/>
      <c r="J1341" s="114">
        <f t="shared" si="60"/>
        <v>0</v>
      </c>
      <c r="K1341" s="50"/>
    </row>
    <row r="1342" spans="1:11" s="5" customFormat="1" ht="22.5" outlineLevel="2">
      <c r="A1342" s="83" t="s">
        <v>794</v>
      </c>
      <c r="B1342" s="68" t="s">
        <v>777</v>
      </c>
      <c r="C1342" s="15">
        <v>8</v>
      </c>
      <c r="D1342" s="68" t="s">
        <v>1688</v>
      </c>
      <c r="E1342" s="44"/>
      <c r="F1342" s="38"/>
      <c r="G1342" s="38"/>
      <c r="H1342" s="38"/>
      <c r="I1342" s="38"/>
      <c r="J1342" s="114">
        <f t="shared" si="60"/>
        <v>0</v>
      </c>
      <c r="K1342" s="50"/>
    </row>
    <row r="1343" spans="1:11" s="5" customFormat="1" ht="22.5" outlineLevel="2">
      <c r="A1343" s="84">
        <v>862</v>
      </c>
      <c r="B1343" s="69" t="s">
        <v>1002</v>
      </c>
      <c r="C1343" s="16">
        <v>8</v>
      </c>
      <c r="D1343" s="69" t="s">
        <v>164</v>
      </c>
      <c r="E1343" s="46"/>
      <c r="F1343" s="38"/>
      <c r="G1343" s="38"/>
      <c r="H1343" s="38"/>
      <c r="I1343" s="38"/>
      <c r="J1343" s="114">
        <f t="shared" si="60"/>
        <v>0</v>
      </c>
      <c r="K1343" s="50"/>
    </row>
    <row r="1344" spans="1:11" s="6" customFormat="1" ht="12.75">
      <c r="A1344" s="133" t="s">
        <v>1758</v>
      </c>
      <c r="B1344" s="133"/>
      <c r="C1344" s="133"/>
      <c r="D1344" s="133"/>
      <c r="E1344" s="108"/>
      <c r="F1344" s="109">
        <f>SUM(F1345:F1346)</f>
        <v>0</v>
      </c>
      <c r="G1344" s="109">
        <f>SUM(G1345:G1346)</f>
        <v>0</v>
      </c>
      <c r="H1344" s="109">
        <f>SUM(H1345:H1346)</f>
        <v>0</v>
      </c>
      <c r="I1344" s="109">
        <f>SUM(I1345:I1346)</f>
        <v>0</v>
      </c>
      <c r="J1344" s="117">
        <f t="shared" si="60"/>
        <v>0</v>
      </c>
      <c r="K1344" s="111">
        <f>IF(J1344&gt;E1126,0,E1126-J1344)</f>
        <v>24</v>
      </c>
    </row>
    <row r="1345" spans="1:11" s="6" customFormat="1" ht="12.75" outlineLevel="2">
      <c r="A1345" s="84">
        <v>865</v>
      </c>
      <c r="B1345" s="69" t="s">
        <v>1005</v>
      </c>
      <c r="C1345" s="16" t="str">
        <f>"8-9"</f>
        <v>8-9</v>
      </c>
      <c r="D1345" s="69" t="s">
        <v>168</v>
      </c>
      <c r="E1345" s="46"/>
      <c r="F1345" s="38"/>
      <c r="G1345" s="38"/>
      <c r="H1345" s="38"/>
      <c r="I1345" s="38"/>
      <c r="J1345" s="114">
        <f aca="true" t="shared" si="61" ref="J1345:J1353">SUM(F1345:I1345)</f>
        <v>0</v>
      </c>
      <c r="K1345" s="50"/>
    </row>
    <row r="1346" spans="1:155" s="1" customFormat="1" ht="12.75" outlineLevel="2">
      <c r="A1346" s="85">
        <v>868</v>
      </c>
      <c r="B1346" s="68" t="s">
        <v>1006</v>
      </c>
      <c r="C1346" s="17" t="s">
        <v>870</v>
      </c>
      <c r="D1346" s="68" t="s">
        <v>168</v>
      </c>
      <c r="E1346" s="44"/>
      <c r="F1346" s="38"/>
      <c r="G1346" s="38"/>
      <c r="H1346" s="38"/>
      <c r="I1346" s="38"/>
      <c r="J1346" s="114">
        <f t="shared" si="61"/>
        <v>0</v>
      </c>
      <c r="K1346" s="50"/>
      <c r="L1346" s="2"/>
      <c r="N1346" s="2"/>
      <c r="P1346" s="2"/>
      <c r="R1346" s="2"/>
      <c r="T1346" s="2"/>
      <c r="V1346" s="2"/>
      <c r="X1346" s="2"/>
      <c r="Z1346" s="2"/>
      <c r="AB1346" s="2"/>
      <c r="AD1346" s="2"/>
      <c r="AF1346" s="2"/>
      <c r="AH1346" s="2"/>
      <c r="AJ1346" s="2"/>
      <c r="AL1346" s="2"/>
      <c r="AN1346" s="2"/>
      <c r="AP1346" s="2"/>
      <c r="AR1346" s="2"/>
      <c r="AT1346" s="2"/>
      <c r="AV1346" s="2"/>
      <c r="AX1346" s="2"/>
      <c r="AZ1346" s="2"/>
      <c r="BB1346" s="2"/>
      <c r="BD1346" s="2"/>
      <c r="BF1346" s="2"/>
      <c r="BH1346" s="2"/>
      <c r="BJ1346" s="2"/>
      <c r="BL1346" s="2"/>
      <c r="BN1346" s="2"/>
      <c r="BP1346" s="3"/>
      <c r="BR1346" s="3"/>
      <c r="BT1346" s="3"/>
      <c r="BV1346" s="3"/>
      <c r="BX1346" s="3"/>
      <c r="BZ1346" s="3"/>
      <c r="CB1346" s="3"/>
      <c r="CD1346" s="3"/>
      <c r="CF1346" s="3"/>
      <c r="CH1346" s="3"/>
      <c r="CJ1346" s="3"/>
      <c r="CL1346" s="3"/>
      <c r="CN1346" s="3"/>
      <c r="CP1346" s="3"/>
      <c r="CR1346" s="3"/>
      <c r="CT1346" s="3"/>
      <c r="CV1346" s="3"/>
      <c r="CX1346" s="3"/>
      <c r="CZ1346" s="3"/>
      <c r="DB1346" s="3"/>
      <c r="DD1346" s="3"/>
      <c r="DF1346" s="3"/>
      <c r="DH1346" s="3"/>
      <c r="DJ1346" s="3"/>
      <c r="DL1346" s="3"/>
      <c r="DN1346" s="3"/>
      <c r="DP1346" s="3"/>
      <c r="DR1346" s="3"/>
      <c r="DT1346" s="3"/>
      <c r="DV1346" s="3"/>
      <c r="DX1346" s="3"/>
      <c r="DZ1346" s="3"/>
      <c r="EB1346" s="3"/>
      <c r="ED1346" s="3"/>
      <c r="EF1346" s="3"/>
      <c r="EH1346" s="3"/>
      <c r="EJ1346" s="3"/>
      <c r="EL1346" s="3"/>
      <c r="EN1346" s="3"/>
      <c r="EP1346" s="3"/>
      <c r="ER1346" s="3"/>
      <c r="ET1346" s="3"/>
      <c r="EV1346" s="3"/>
      <c r="EX1346" s="3"/>
      <c r="EY1346" s="3"/>
    </row>
    <row r="1347" spans="1:11" s="6" customFormat="1" ht="12.75">
      <c r="A1347" s="133" t="s">
        <v>1759</v>
      </c>
      <c r="B1347" s="133"/>
      <c r="C1347" s="133"/>
      <c r="D1347" s="133"/>
      <c r="E1347" s="108"/>
      <c r="F1347" s="109">
        <f>SUM(F1348:F1353)</f>
        <v>0</v>
      </c>
      <c r="G1347" s="109">
        <f>SUM(G1348:G1353)</f>
        <v>0</v>
      </c>
      <c r="H1347" s="109">
        <f>SUM(H1348:H1353)</f>
        <v>0</v>
      </c>
      <c r="I1347" s="109">
        <f>SUM(I1348:I1353)</f>
        <v>0</v>
      </c>
      <c r="J1347" s="117">
        <f t="shared" si="61"/>
        <v>0</v>
      </c>
      <c r="K1347" s="111">
        <f>IF(J1347&gt;E1126,0,E1126-J1347)</f>
        <v>24</v>
      </c>
    </row>
    <row r="1348" spans="1:155" s="1" customFormat="1" ht="12.75" outlineLevel="2">
      <c r="A1348" s="85">
        <v>877</v>
      </c>
      <c r="B1348" s="69" t="s">
        <v>283</v>
      </c>
      <c r="C1348" s="19">
        <v>8</v>
      </c>
      <c r="D1348" s="69" t="s">
        <v>1009</v>
      </c>
      <c r="E1348" s="46"/>
      <c r="F1348" s="38"/>
      <c r="G1348" s="38"/>
      <c r="H1348" s="38"/>
      <c r="I1348" s="38"/>
      <c r="J1348" s="114">
        <f t="shared" si="61"/>
        <v>0</v>
      </c>
      <c r="K1348" s="50"/>
      <c r="L1348" s="2"/>
      <c r="N1348" s="2"/>
      <c r="P1348" s="2"/>
      <c r="R1348" s="2"/>
      <c r="T1348" s="2"/>
      <c r="V1348" s="2"/>
      <c r="X1348" s="2"/>
      <c r="Z1348" s="2"/>
      <c r="AB1348" s="2"/>
      <c r="AD1348" s="2"/>
      <c r="AF1348" s="2"/>
      <c r="AH1348" s="2"/>
      <c r="AJ1348" s="2"/>
      <c r="AL1348" s="2"/>
      <c r="AN1348" s="2"/>
      <c r="AP1348" s="2"/>
      <c r="AR1348" s="2"/>
      <c r="AT1348" s="2"/>
      <c r="AV1348" s="2"/>
      <c r="AX1348" s="2"/>
      <c r="AZ1348" s="2"/>
      <c r="BB1348" s="2"/>
      <c r="BD1348" s="2"/>
      <c r="BF1348" s="2"/>
      <c r="BH1348" s="2"/>
      <c r="BJ1348" s="2"/>
      <c r="BL1348" s="2"/>
      <c r="BN1348" s="2"/>
      <c r="BP1348" s="3"/>
      <c r="BR1348" s="3"/>
      <c r="BT1348" s="3"/>
      <c r="BV1348" s="3"/>
      <c r="BX1348" s="3"/>
      <c r="BZ1348" s="3"/>
      <c r="CB1348" s="3"/>
      <c r="CD1348" s="3"/>
      <c r="CF1348" s="3"/>
      <c r="CH1348" s="3"/>
      <c r="CJ1348" s="3"/>
      <c r="CL1348" s="3"/>
      <c r="CN1348" s="3"/>
      <c r="CP1348" s="3"/>
      <c r="CR1348" s="3"/>
      <c r="CT1348" s="3"/>
      <c r="CV1348" s="3"/>
      <c r="CX1348" s="3"/>
      <c r="CZ1348" s="3"/>
      <c r="DB1348" s="3"/>
      <c r="DD1348" s="3"/>
      <c r="DF1348" s="3"/>
      <c r="DH1348" s="3"/>
      <c r="DJ1348" s="3"/>
      <c r="DL1348" s="3"/>
      <c r="DN1348" s="3"/>
      <c r="DP1348" s="3"/>
      <c r="DR1348" s="3"/>
      <c r="DT1348" s="3"/>
      <c r="DV1348" s="3"/>
      <c r="DX1348" s="3"/>
      <c r="DZ1348" s="3"/>
      <c r="EB1348" s="3"/>
      <c r="ED1348" s="3"/>
      <c r="EF1348" s="3"/>
      <c r="EH1348" s="3"/>
      <c r="EJ1348" s="3"/>
      <c r="EL1348" s="3"/>
      <c r="EN1348" s="3"/>
      <c r="EP1348" s="3"/>
      <c r="ER1348" s="3"/>
      <c r="ET1348" s="3"/>
      <c r="EV1348" s="3"/>
      <c r="EX1348" s="3"/>
      <c r="EY1348" s="3"/>
    </row>
    <row r="1349" spans="1:155" s="1" customFormat="1" ht="12.75" outlineLevel="2">
      <c r="A1349" s="85">
        <v>882</v>
      </c>
      <c r="B1349" s="69" t="s">
        <v>288</v>
      </c>
      <c r="C1349" s="19">
        <v>8</v>
      </c>
      <c r="D1349" s="69" t="s">
        <v>486</v>
      </c>
      <c r="E1349" s="46"/>
      <c r="F1349" s="38"/>
      <c r="G1349" s="38"/>
      <c r="H1349" s="38"/>
      <c r="I1349" s="38"/>
      <c r="J1349" s="114">
        <f t="shared" si="61"/>
        <v>0</v>
      </c>
      <c r="K1349" s="50"/>
      <c r="L1349" s="2"/>
      <c r="N1349" s="2"/>
      <c r="P1349" s="2"/>
      <c r="R1349" s="2"/>
      <c r="T1349" s="2"/>
      <c r="V1349" s="2"/>
      <c r="X1349" s="2"/>
      <c r="Z1349" s="2"/>
      <c r="AB1349" s="2"/>
      <c r="AD1349" s="2"/>
      <c r="AF1349" s="2"/>
      <c r="AH1349" s="2"/>
      <c r="AJ1349" s="2"/>
      <c r="AL1349" s="2"/>
      <c r="AN1349" s="2"/>
      <c r="AP1349" s="2"/>
      <c r="AR1349" s="2"/>
      <c r="AT1349" s="2"/>
      <c r="AV1349" s="2"/>
      <c r="AX1349" s="2"/>
      <c r="AZ1349" s="2"/>
      <c r="BB1349" s="2"/>
      <c r="BD1349" s="2"/>
      <c r="BF1349" s="2"/>
      <c r="BH1349" s="2"/>
      <c r="BJ1349" s="2"/>
      <c r="BL1349" s="2"/>
      <c r="BN1349" s="2"/>
      <c r="BP1349" s="3"/>
      <c r="BR1349" s="3"/>
      <c r="BT1349" s="3"/>
      <c r="BV1349" s="3"/>
      <c r="BX1349" s="3"/>
      <c r="BZ1349" s="3"/>
      <c r="CB1349" s="3"/>
      <c r="CD1349" s="3"/>
      <c r="CF1349" s="3"/>
      <c r="CH1349" s="3"/>
      <c r="CJ1349" s="3"/>
      <c r="CL1349" s="3"/>
      <c r="CN1349" s="3"/>
      <c r="CP1349" s="3"/>
      <c r="CR1349" s="3"/>
      <c r="CT1349" s="3"/>
      <c r="CV1349" s="3"/>
      <c r="CX1349" s="3"/>
      <c r="CZ1349" s="3"/>
      <c r="DB1349" s="3"/>
      <c r="DD1349" s="3"/>
      <c r="DF1349" s="3"/>
      <c r="DH1349" s="3"/>
      <c r="DJ1349" s="3"/>
      <c r="DL1349" s="3"/>
      <c r="DN1349" s="3"/>
      <c r="DP1349" s="3"/>
      <c r="DR1349" s="3"/>
      <c r="DT1349" s="3"/>
      <c r="DV1349" s="3"/>
      <c r="DX1349" s="3"/>
      <c r="DZ1349" s="3"/>
      <c r="EB1349" s="3"/>
      <c r="ED1349" s="3"/>
      <c r="EF1349" s="3"/>
      <c r="EH1349" s="3"/>
      <c r="EJ1349" s="3"/>
      <c r="EL1349" s="3"/>
      <c r="EN1349" s="3"/>
      <c r="EP1349" s="3"/>
      <c r="ER1349" s="3"/>
      <c r="ET1349" s="3"/>
      <c r="EV1349" s="3"/>
      <c r="EX1349" s="3"/>
      <c r="EY1349" s="3"/>
    </row>
    <row r="1350" spans="1:155" s="1" customFormat="1" ht="12.75" outlineLevel="2">
      <c r="A1350" s="85">
        <v>892</v>
      </c>
      <c r="B1350" s="69" t="s">
        <v>1293</v>
      </c>
      <c r="C1350" s="19">
        <v>8</v>
      </c>
      <c r="D1350" s="69" t="s">
        <v>1009</v>
      </c>
      <c r="E1350" s="46"/>
      <c r="F1350" s="38"/>
      <c r="G1350" s="38"/>
      <c r="H1350" s="38"/>
      <c r="I1350" s="38"/>
      <c r="J1350" s="114">
        <f t="shared" si="61"/>
        <v>0</v>
      </c>
      <c r="K1350" s="50"/>
      <c r="L1350" s="2"/>
      <c r="N1350" s="2"/>
      <c r="P1350" s="2"/>
      <c r="R1350" s="2"/>
      <c r="T1350" s="2"/>
      <c r="V1350" s="2"/>
      <c r="X1350" s="2"/>
      <c r="Z1350" s="2"/>
      <c r="AB1350" s="2"/>
      <c r="AD1350" s="2"/>
      <c r="AF1350" s="2"/>
      <c r="AH1350" s="2"/>
      <c r="AJ1350" s="2"/>
      <c r="AL1350" s="2"/>
      <c r="AN1350" s="2"/>
      <c r="AP1350" s="2"/>
      <c r="AR1350" s="2"/>
      <c r="AT1350" s="2"/>
      <c r="AV1350" s="2"/>
      <c r="AX1350" s="2"/>
      <c r="AZ1350" s="2"/>
      <c r="BB1350" s="2"/>
      <c r="BD1350" s="2"/>
      <c r="BF1350" s="2"/>
      <c r="BH1350" s="2"/>
      <c r="BJ1350" s="2"/>
      <c r="BL1350" s="2"/>
      <c r="BN1350" s="2"/>
      <c r="BP1350" s="3"/>
      <c r="BR1350" s="3"/>
      <c r="BT1350" s="3"/>
      <c r="BV1350" s="3"/>
      <c r="BX1350" s="3"/>
      <c r="BZ1350" s="3"/>
      <c r="CB1350" s="3"/>
      <c r="CD1350" s="3"/>
      <c r="CF1350" s="3"/>
      <c r="CH1350" s="3"/>
      <c r="CJ1350" s="3"/>
      <c r="CL1350" s="3"/>
      <c r="CN1350" s="3"/>
      <c r="CP1350" s="3"/>
      <c r="CR1350" s="3"/>
      <c r="CT1350" s="3"/>
      <c r="CV1350" s="3"/>
      <c r="CX1350" s="3"/>
      <c r="CZ1350" s="3"/>
      <c r="DB1350" s="3"/>
      <c r="DD1350" s="3"/>
      <c r="DF1350" s="3"/>
      <c r="DH1350" s="3"/>
      <c r="DJ1350" s="3"/>
      <c r="DL1350" s="3"/>
      <c r="DN1350" s="3"/>
      <c r="DP1350" s="3"/>
      <c r="DR1350" s="3"/>
      <c r="DT1350" s="3"/>
      <c r="DV1350" s="3"/>
      <c r="DX1350" s="3"/>
      <c r="DZ1350" s="3"/>
      <c r="EB1350" s="3"/>
      <c r="ED1350" s="3"/>
      <c r="EF1350" s="3"/>
      <c r="EH1350" s="3"/>
      <c r="EJ1350" s="3"/>
      <c r="EL1350" s="3"/>
      <c r="EN1350" s="3"/>
      <c r="EP1350" s="3"/>
      <c r="ER1350" s="3"/>
      <c r="ET1350" s="3"/>
      <c r="EV1350" s="3"/>
      <c r="EX1350" s="3"/>
      <c r="EY1350" s="3"/>
    </row>
    <row r="1351" spans="1:155" s="1" customFormat="1" ht="12.75" outlineLevel="2">
      <c r="A1351" s="85">
        <v>872</v>
      </c>
      <c r="B1351" s="69" t="s">
        <v>1118</v>
      </c>
      <c r="C1351" s="19">
        <v>8</v>
      </c>
      <c r="D1351" s="69" t="s">
        <v>1009</v>
      </c>
      <c r="E1351" s="46"/>
      <c r="F1351" s="38"/>
      <c r="G1351" s="38"/>
      <c r="H1351" s="38"/>
      <c r="I1351" s="38"/>
      <c r="J1351" s="114">
        <f t="shared" si="61"/>
        <v>0</v>
      </c>
      <c r="K1351" s="50"/>
      <c r="L1351" s="2"/>
      <c r="N1351" s="2"/>
      <c r="P1351" s="2"/>
      <c r="R1351" s="2"/>
      <c r="T1351" s="2"/>
      <c r="V1351" s="2"/>
      <c r="X1351" s="2"/>
      <c r="Z1351" s="2"/>
      <c r="AB1351" s="2"/>
      <c r="AD1351" s="2"/>
      <c r="AF1351" s="2"/>
      <c r="AH1351" s="2"/>
      <c r="AJ1351" s="2"/>
      <c r="AL1351" s="2"/>
      <c r="AN1351" s="2"/>
      <c r="AP1351" s="2"/>
      <c r="AR1351" s="2"/>
      <c r="AT1351" s="2"/>
      <c r="AV1351" s="2"/>
      <c r="AX1351" s="2"/>
      <c r="AZ1351" s="2"/>
      <c r="BB1351" s="2"/>
      <c r="BD1351" s="2"/>
      <c r="BF1351" s="2"/>
      <c r="BH1351" s="2"/>
      <c r="BJ1351" s="2"/>
      <c r="BL1351" s="2"/>
      <c r="BN1351" s="2"/>
      <c r="BP1351" s="3"/>
      <c r="BR1351" s="3"/>
      <c r="BT1351" s="3"/>
      <c r="BV1351" s="3"/>
      <c r="BX1351" s="3"/>
      <c r="BZ1351" s="3"/>
      <c r="CB1351" s="3"/>
      <c r="CD1351" s="3"/>
      <c r="CF1351" s="3"/>
      <c r="CH1351" s="3"/>
      <c r="CJ1351" s="3"/>
      <c r="CL1351" s="3"/>
      <c r="CN1351" s="3"/>
      <c r="CP1351" s="3"/>
      <c r="CR1351" s="3"/>
      <c r="CT1351" s="3"/>
      <c r="CV1351" s="3"/>
      <c r="CX1351" s="3"/>
      <c r="CZ1351" s="3"/>
      <c r="DB1351" s="3"/>
      <c r="DD1351" s="3"/>
      <c r="DF1351" s="3"/>
      <c r="DH1351" s="3"/>
      <c r="DJ1351" s="3"/>
      <c r="DL1351" s="3"/>
      <c r="DN1351" s="3"/>
      <c r="DP1351" s="3"/>
      <c r="DR1351" s="3"/>
      <c r="DT1351" s="3"/>
      <c r="DV1351" s="3"/>
      <c r="DX1351" s="3"/>
      <c r="DZ1351" s="3"/>
      <c r="EB1351" s="3"/>
      <c r="ED1351" s="3"/>
      <c r="EF1351" s="3"/>
      <c r="EH1351" s="3"/>
      <c r="EJ1351" s="3"/>
      <c r="EL1351" s="3"/>
      <c r="EN1351" s="3"/>
      <c r="EP1351" s="3"/>
      <c r="ER1351" s="3"/>
      <c r="ET1351" s="3"/>
      <c r="EV1351" s="3"/>
      <c r="EX1351" s="3"/>
      <c r="EY1351" s="3"/>
    </row>
    <row r="1352" spans="1:155" s="1" customFormat="1" ht="12.75" outlineLevel="2">
      <c r="A1352" s="85">
        <v>887</v>
      </c>
      <c r="B1352" s="69" t="s">
        <v>416</v>
      </c>
      <c r="C1352" s="19">
        <v>8</v>
      </c>
      <c r="D1352" s="69" t="s">
        <v>486</v>
      </c>
      <c r="E1352" s="46"/>
      <c r="F1352" s="38"/>
      <c r="G1352" s="38"/>
      <c r="H1352" s="38"/>
      <c r="I1352" s="38"/>
      <c r="J1352" s="114">
        <f t="shared" si="61"/>
        <v>0</v>
      </c>
      <c r="K1352" s="50"/>
      <c r="L1352" s="2"/>
      <c r="N1352" s="2"/>
      <c r="P1352" s="2"/>
      <c r="R1352" s="2"/>
      <c r="T1352" s="2"/>
      <c r="V1352" s="2"/>
      <c r="X1352" s="2"/>
      <c r="Z1352" s="2"/>
      <c r="AB1352" s="2"/>
      <c r="AD1352" s="2"/>
      <c r="AF1352" s="2"/>
      <c r="AH1352" s="2"/>
      <c r="AJ1352" s="2"/>
      <c r="AL1352" s="2"/>
      <c r="AN1352" s="2"/>
      <c r="AP1352" s="2"/>
      <c r="AR1352" s="2"/>
      <c r="AT1352" s="2"/>
      <c r="AV1352" s="2"/>
      <c r="AX1352" s="2"/>
      <c r="AZ1352" s="2"/>
      <c r="BB1352" s="2"/>
      <c r="BD1352" s="2"/>
      <c r="BF1352" s="2"/>
      <c r="BH1352" s="2"/>
      <c r="BJ1352" s="2"/>
      <c r="BL1352" s="2"/>
      <c r="BN1352" s="2"/>
      <c r="BP1352" s="3"/>
      <c r="BR1352" s="3"/>
      <c r="BT1352" s="3"/>
      <c r="BV1352" s="3"/>
      <c r="BX1352" s="3"/>
      <c r="BZ1352" s="3"/>
      <c r="CB1352" s="3"/>
      <c r="CD1352" s="3"/>
      <c r="CF1352" s="3"/>
      <c r="CH1352" s="3"/>
      <c r="CJ1352" s="3"/>
      <c r="CL1352" s="3"/>
      <c r="CN1352" s="3"/>
      <c r="CP1352" s="3"/>
      <c r="CR1352" s="3"/>
      <c r="CT1352" s="3"/>
      <c r="CV1352" s="3"/>
      <c r="CX1352" s="3"/>
      <c r="CZ1352" s="3"/>
      <c r="DB1352" s="3"/>
      <c r="DD1352" s="3"/>
      <c r="DF1352" s="3"/>
      <c r="DH1352" s="3"/>
      <c r="DJ1352" s="3"/>
      <c r="DL1352" s="3"/>
      <c r="DN1352" s="3"/>
      <c r="DP1352" s="3"/>
      <c r="DR1352" s="3"/>
      <c r="DT1352" s="3"/>
      <c r="DV1352" s="3"/>
      <c r="DX1352" s="3"/>
      <c r="DZ1352" s="3"/>
      <c r="EB1352" s="3"/>
      <c r="ED1352" s="3"/>
      <c r="EF1352" s="3"/>
      <c r="EH1352" s="3"/>
      <c r="EJ1352" s="3"/>
      <c r="EL1352" s="3"/>
      <c r="EN1352" s="3"/>
      <c r="EP1352" s="3"/>
      <c r="ER1352" s="3"/>
      <c r="ET1352" s="3"/>
      <c r="EV1352" s="3"/>
      <c r="EX1352" s="3"/>
      <c r="EY1352" s="3"/>
    </row>
    <row r="1353" spans="1:155" s="1" customFormat="1" ht="12.75" outlineLevel="2">
      <c r="A1353" s="93" t="s">
        <v>1195</v>
      </c>
      <c r="B1353" s="70" t="s">
        <v>1343</v>
      </c>
      <c r="C1353" s="24">
        <v>8</v>
      </c>
      <c r="D1353" s="70" t="s">
        <v>1009</v>
      </c>
      <c r="E1353" s="45"/>
      <c r="F1353" s="38"/>
      <c r="G1353" s="38"/>
      <c r="H1353" s="38"/>
      <c r="I1353" s="38"/>
      <c r="J1353" s="114">
        <f t="shared" si="61"/>
        <v>0</v>
      </c>
      <c r="K1353" s="50"/>
      <c r="L1353" s="2"/>
      <c r="N1353" s="2"/>
      <c r="P1353" s="2"/>
      <c r="R1353" s="2"/>
      <c r="T1353" s="2"/>
      <c r="V1353" s="2"/>
      <c r="X1353" s="2"/>
      <c r="Z1353" s="2"/>
      <c r="AB1353" s="2"/>
      <c r="AD1353" s="2"/>
      <c r="AF1353" s="2"/>
      <c r="AH1353" s="2"/>
      <c r="AJ1353" s="2"/>
      <c r="AL1353" s="2"/>
      <c r="AN1353" s="2"/>
      <c r="AP1353" s="2"/>
      <c r="AR1353" s="2"/>
      <c r="AT1353" s="2"/>
      <c r="AV1353" s="2"/>
      <c r="AX1353" s="2"/>
      <c r="AZ1353" s="2"/>
      <c r="BB1353" s="2"/>
      <c r="BD1353" s="2"/>
      <c r="BF1353" s="2"/>
      <c r="BH1353" s="2"/>
      <c r="BJ1353" s="2"/>
      <c r="BL1353" s="2"/>
      <c r="BN1353" s="2"/>
      <c r="BP1353" s="3"/>
      <c r="BR1353" s="3"/>
      <c r="BT1353" s="3"/>
      <c r="BV1353" s="3"/>
      <c r="BX1353" s="3"/>
      <c r="BZ1353" s="3"/>
      <c r="CB1353" s="3"/>
      <c r="CD1353" s="3"/>
      <c r="CF1353" s="3"/>
      <c r="CH1353" s="3"/>
      <c r="CJ1353" s="3"/>
      <c r="CL1353" s="3"/>
      <c r="CN1353" s="3"/>
      <c r="CP1353" s="3"/>
      <c r="CR1353" s="3"/>
      <c r="CT1353" s="3"/>
      <c r="CV1353" s="3"/>
      <c r="CX1353" s="3"/>
      <c r="CZ1353" s="3"/>
      <c r="DB1353" s="3"/>
      <c r="DD1353" s="3"/>
      <c r="DF1353" s="3"/>
      <c r="DH1353" s="3"/>
      <c r="DJ1353" s="3"/>
      <c r="DL1353" s="3"/>
      <c r="DN1353" s="3"/>
      <c r="DP1353" s="3"/>
      <c r="DR1353" s="3"/>
      <c r="DT1353" s="3"/>
      <c r="DV1353" s="3"/>
      <c r="DX1353" s="3"/>
      <c r="DZ1353" s="3"/>
      <c r="EB1353" s="3"/>
      <c r="ED1353" s="3"/>
      <c r="EF1353" s="3"/>
      <c r="EH1353" s="3"/>
      <c r="EJ1353" s="3"/>
      <c r="EL1353" s="3"/>
      <c r="EN1353" s="3"/>
      <c r="EP1353" s="3"/>
      <c r="ER1353" s="3"/>
      <c r="ET1353" s="3"/>
      <c r="EV1353" s="3"/>
      <c r="EX1353" s="3"/>
      <c r="EY1353" s="3"/>
    </row>
    <row r="1354" spans="1:11" s="6" customFormat="1" ht="12.75">
      <c r="A1354" s="161" t="s">
        <v>37</v>
      </c>
      <c r="B1354" s="162"/>
      <c r="C1354" s="162"/>
      <c r="D1354" s="163"/>
      <c r="E1354" s="56" t="s">
        <v>1861</v>
      </c>
      <c r="F1354" s="39"/>
      <c r="G1354" s="39"/>
      <c r="H1354" s="39"/>
      <c r="I1354" s="105" t="s">
        <v>1526</v>
      </c>
      <c r="J1354" s="120">
        <f>SUM(J1355,J1370,J1382,J1404,J1421,J1426,J1445,J1452,J1463,J1474,J1490,J1505,J1507,J1512,J1521,J1531)</f>
        <v>133</v>
      </c>
      <c r="K1354" s="129">
        <f>SUM(K1355,K1370,K1382,K1404,K1421,K1426,K1445,K1452,K1463,K1474,K1490,K1505,K1507,K1512,K1521,K1531)</f>
        <v>363</v>
      </c>
    </row>
    <row r="1355" spans="1:11" s="6" customFormat="1" ht="12.75">
      <c r="A1355" s="133" t="s">
        <v>181</v>
      </c>
      <c r="B1355" s="133"/>
      <c r="C1355" s="133"/>
      <c r="D1355" s="133"/>
      <c r="E1355" s="108"/>
      <c r="F1355" s="109">
        <f>SUM(F1356:F1369)</f>
        <v>0</v>
      </c>
      <c r="G1355" s="109">
        <f>SUM(G1356:G1369)</f>
        <v>1</v>
      </c>
      <c r="H1355" s="109">
        <f>SUM(H1356:H1369)</f>
        <v>0</v>
      </c>
      <c r="I1355" s="109">
        <f>SUM(I1356:I1369)</f>
        <v>0</v>
      </c>
      <c r="J1355" s="117">
        <f>SUM(F1355:I1355)</f>
        <v>1</v>
      </c>
      <c r="K1355" s="111">
        <f>IF(J1355&gt;E1354,0,E1354-J1355)</f>
        <v>30</v>
      </c>
    </row>
    <row r="1356" spans="1:155" s="1" customFormat="1" ht="12.75" outlineLevel="2">
      <c r="A1356" s="89">
        <v>328</v>
      </c>
      <c r="B1356" s="29" t="s">
        <v>14</v>
      </c>
      <c r="C1356" s="19" t="s">
        <v>452</v>
      </c>
      <c r="D1356" s="29" t="s">
        <v>486</v>
      </c>
      <c r="E1356" s="45"/>
      <c r="F1356" s="38"/>
      <c r="G1356" s="38"/>
      <c r="H1356" s="38"/>
      <c r="I1356" s="38"/>
      <c r="J1356" s="114">
        <f aca="true" t="shared" si="62" ref="J1356:J1364">SUM(F1356:I1356)</f>
        <v>0</v>
      </c>
      <c r="K1356" s="50"/>
      <c r="L1356" s="2"/>
      <c r="N1356" s="2"/>
      <c r="P1356" s="2"/>
      <c r="R1356" s="2"/>
      <c r="T1356" s="2"/>
      <c r="V1356" s="2"/>
      <c r="X1356" s="2"/>
      <c r="Z1356" s="2"/>
      <c r="AB1356" s="2"/>
      <c r="AD1356" s="2"/>
      <c r="AF1356" s="2"/>
      <c r="AH1356" s="2"/>
      <c r="AJ1356" s="2"/>
      <c r="AL1356" s="2"/>
      <c r="AN1356" s="2"/>
      <c r="AP1356" s="2"/>
      <c r="AR1356" s="2"/>
      <c r="AT1356" s="2"/>
      <c r="AV1356" s="2"/>
      <c r="AX1356" s="2"/>
      <c r="AZ1356" s="2"/>
      <c r="BB1356" s="2"/>
      <c r="BD1356" s="2"/>
      <c r="BF1356" s="2"/>
      <c r="BH1356" s="2"/>
      <c r="BJ1356" s="2"/>
      <c r="BL1356" s="2"/>
      <c r="BN1356" s="2"/>
      <c r="BP1356" s="3"/>
      <c r="BR1356" s="3"/>
      <c r="BT1356" s="3"/>
      <c r="BV1356" s="3"/>
      <c r="BX1356" s="3"/>
      <c r="BZ1356" s="3"/>
      <c r="CB1356" s="3"/>
      <c r="CD1356" s="3"/>
      <c r="CF1356" s="3"/>
      <c r="CH1356" s="3"/>
      <c r="CJ1356" s="3"/>
      <c r="CL1356" s="3"/>
      <c r="CN1356" s="3"/>
      <c r="CP1356" s="3"/>
      <c r="CR1356" s="3"/>
      <c r="CT1356" s="3"/>
      <c r="CV1356" s="3"/>
      <c r="CX1356" s="3"/>
      <c r="CZ1356" s="3"/>
      <c r="DB1356" s="3"/>
      <c r="DD1356" s="3"/>
      <c r="DF1356" s="3"/>
      <c r="DH1356" s="3"/>
      <c r="DJ1356" s="3"/>
      <c r="DL1356" s="3"/>
      <c r="DN1356" s="3"/>
      <c r="DP1356" s="3"/>
      <c r="DR1356" s="3"/>
      <c r="DT1356" s="3"/>
      <c r="DV1356" s="3"/>
      <c r="DX1356" s="3"/>
      <c r="DZ1356" s="3"/>
      <c r="EB1356" s="3"/>
      <c r="ED1356" s="3"/>
      <c r="EF1356" s="3"/>
      <c r="EH1356" s="3"/>
      <c r="EJ1356" s="3"/>
      <c r="EL1356" s="3"/>
      <c r="EN1356" s="3"/>
      <c r="EP1356" s="3"/>
      <c r="ER1356" s="3"/>
      <c r="ET1356" s="3"/>
      <c r="EV1356" s="3"/>
      <c r="EX1356" s="3"/>
      <c r="EY1356" s="3"/>
    </row>
    <row r="1357" spans="1:155" s="1" customFormat="1" ht="12.75" outlineLevel="2">
      <c r="A1357" s="85">
        <v>383</v>
      </c>
      <c r="B1357" s="69" t="s">
        <v>1493</v>
      </c>
      <c r="C1357" s="19">
        <v>9</v>
      </c>
      <c r="D1357" s="69" t="s">
        <v>486</v>
      </c>
      <c r="E1357" s="46"/>
      <c r="F1357" s="38"/>
      <c r="G1357" s="38"/>
      <c r="H1357" s="38"/>
      <c r="I1357" s="38"/>
      <c r="J1357" s="114">
        <f t="shared" si="62"/>
        <v>0</v>
      </c>
      <c r="K1357" s="50"/>
      <c r="L1357" s="2"/>
      <c r="N1357" s="2"/>
      <c r="P1357" s="2"/>
      <c r="R1357" s="2"/>
      <c r="T1357" s="2"/>
      <c r="V1357" s="2"/>
      <c r="X1357" s="2"/>
      <c r="Z1357" s="2"/>
      <c r="AB1357" s="2"/>
      <c r="AD1357" s="2"/>
      <c r="AF1357" s="2"/>
      <c r="AH1357" s="2"/>
      <c r="AJ1357" s="2"/>
      <c r="AL1357" s="2"/>
      <c r="AN1357" s="2"/>
      <c r="AP1357" s="2"/>
      <c r="AR1357" s="2"/>
      <c r="AT1357" s="2"/>
      <c r="AV1357" s="2"/>
      <c r="AX1357" s="2"/>
      <c r="AZ1357" s="2"/>
      <c r="BB1357" s="2"/>
      <c r="BD1357" s="2"/>
      <c r="BF1357" s="2"/>
      <c r="BH1357" s="2"/>
      <c r="BJ1357" s="2"/>
      <c r="BL1357" s="2"/>
      <c r="BN1357" s="2"/>
      <c r="BP1357" s="3"/>
      <c r="BR1357" s="3"/>
      <c r="BT1357" s="3"/>
      <c r="BV1357" s="3"/>
      <c r="BX1357" s="3"/>
      <c r="BZ1357" s="3"/>
      <c r="CB1357" s="3"/>
      <c r="CD1357" s="3"/>
      <c r="CF1357" s="3"/>
      <c r="CH1357" s="3"/>
      <c r="CJ1357" s="3"/>
      <c r="CL1357" s="3"/>
      <c r="CN1357" s="3"/>
      <c r="CP1357" s="3"/>
      <c r="CR1357" s="3"/>
      <c r="CT1357" s="3"/>
      <c r="CV1357" s="3"/>
      <c r="CX1357" s="3"/>
      <c r="CZ1357" s="3"/>
      <c r="DB1357" s="3"/>
      <c r="DD1357" s="3"/>
      <c r="DF1357" s="3"/>
      <c r="DH1357" s="3"/>
      <c r="DJ1357" s="3"/>
      <c r="DL1357" s="3"/>
      <c r="DN1357" s="3"/>
      <c r="DP1357" s="3"/>
      <c r="DR1357" s="3"/>
      <c r="DT1357" s="3"/>
      <c r="DV1357" s="3"/>
      <c r="DX1357" s="3"/>
      <c r="DZ1357" s="3"/>
      <c r="EB1357" s="3"/>
      <c r="ED1357" s="3"/>
      <c r="EF1357" s="3"/>
      <c r="EH1357" s="3"/>
      <c r="EJ1357" s="3"/>
      <c r="EL1357" s="3"/>
      <c r="EN1357" s="3"/>
      <c r="EP1357" s="3"/>
      <c r="ER1357" s="3"/>
      <c r="ET1357" s="3"/>
      <c r="EV1357" s="3"/>
      <c r="EX1357" s="3"/>
      <c r="EY1357" s="3"/>
    </row>
    <row r="1358" spans="1:155" s="1" customFormat="1" ht="12.75" outlineLevel="2">
      <c r="A1358" s="89">
        <v>339</v>
      </c>
      <c r="B1358" s="29" t="s">
        <v>21</v>
      </c>
      <c r="C1358" s="19" t="s">
        <v>452</v>
      </c>
      <c r="D1358" s="29" t="s">
        <v>168</v>
      </c>
      <c r="E1358" s="45"/>
      <c r="F1358" s="38"/>
      <c r="G1358" s="38"/>
      <c r="H1358" s="38"/>
      <c r="I1358" s="38"/>
      <c r="J1358" s="114">
        <f t="shared" si="62"/>
        <v>0</v>
      </c>
      <c r="K1358" s="50"/>
      <c r="L1358" s="2"/>
      <c r="N1358" s="2"/>
      <c r="P1358" s="2"/>
      <c r="R1358" s="2"/>
      <c r="T1358" s="2"/>
      <c r="V1358" s="2"/>
      <c r="X1358" s="2"/>
      <c r="Z1358" s="2"/>
      <c r="AB1358" s="2"/>
      <c r="AD1358" s="2"/>
      <c r="AF1358" s="2"/>
      <c r="AH1358" s="2"/>
      <c r="AJ1358" s="2"/>
      <c r="AL1358" s="2"/>
      <c r="AN1358" s="2"/>
      <c r="AP1358" s="2"/>
      <c r="AR1358" s="2"/>
      <c r="AT1358" s="2"/>
      <c r="AV1358" s="2"/>
      <c r="AX1358" s="2"/>
      <c r="AZ1358" s="2"/>
      <c r="BB1358" s="2"/>
      <c r="BD1358" s="2"/>
      <c r="BF1358" s="2"/>
      <c r="BH1358" s="2"/>
      <c r="BJ1358" s="2"/>
      <c r="BL1358" s="2"/>
      <c r="BN1358" s="2"/>
      <c r="BP1358" s="3"/>
      <c r="BR1358" s="3"/>
      <c r="BT1358" s="3"/>
      <c r="BV1358" s="3"/>
      <c r="BX1358" s="3"/>
      <c r="BZ1358" s="3"/>
      <c r="CB1358" s="3"/>
      <c r="CD1358" s="3"/>
      <c r="CF1358" s="3"/>
      <c r="CH1358" s="3"/>
      <c r="CJ1358" s="3"/>
      <c r="CL1358" s="3"/>
      <c r="CN1358" s="3"/>
      <c r="CP1358" s="3"/>
      <c r="CR1358" s="3"/>
      <c r="CT1358" s="3"/>
      <c r="CV1358" s="3"/>
      <c r="CX1358" s="3"/>
      <c r="CZ1358" s="3"/>
      <c r="DB1358" s="3"/>
      <c r="DD1358" s="3"/>
      <c r="DF1358" s="3"/>
      <c r="DH1358" s="3"/>
      <c r="DJ1358" s="3"/>
      <c r="DL1358" s="3"/>
      <c r="DN1358" s="3"/>
      <c r="DP1358" s="3"/>
      <c r="DR1358" s="3"/>
      <c r="DT1358" s="3"/>
      <c r="DV1358" s="3"/>
      <c r="DX1358" s="3"/>
      <c r="DZ1358" s="3"/>
      <c r="EB1358" s="3"/>
      <c r="ED1358" s="3"/>
      <c r="EF1358" s="3"/>
      <c r="EH1358" s="3"/>
      <c r="EJ1358" s="3"/>
      <c r="EL1358" s="3"/>
      <c r="EN1358" s="3"/>
      <c r="EP1358" s="3"/>
      <c r="ER1358" s="3"/>
      <c r="ET1358" s="3"/>
      <c r="EV1358" s="3"/>
      <c r="EX1358" s="3"/>
      <c r="EY1358" s="3"/>
    </row>
    <row r="1359" spans="1:155" s="1" customFormat="1" ht="12.75" outlineLevel="2">
      <c r="A1359" s="86">
        <v>353</v>
      </c>
      <c r="B1359" s="68" t="s">
        <v>1230</v>
      </c>
      <c r="C1359" s="17">
        <v>9</v>
      </c>
      <c r="D1359" s="68" t="s">
        <v>166</v>
      </c>
      <c r="E1359" s="44"/>
      <c r="F1359" s="38"/>
      <c r="G1359" s="38"/>
      <c r="H1359" s="38"/>
      <c r="I1359" s="38"/>
      <c r="J1359" s="114">
        <f t="shared" si="62"/>
        <v>0</v>
      </c>
      <c r="K1359" s="50"/>
      <c r="L1359" s="2"/>
      <c r="N1359" s="2"/>
      <c r="P1359" s="2"/>
      <c r="R1359" s="2"/>
      <c r="T1359" s="2"/>
      <c r="V1359" s="2"/>
      <c r="X1359" s="2"/>
      <c r="Z1359" s="2"/>
      <c r="AB1359" s="2"/>
      <c r="AD1359" s="2"/>
      <c r="AF1359" s="2"/>
      <c r="AH1359" s="2"/>
      <c r="AJ1359" s="2"/>
      <c r="AL1359" s="2"/>
      <c r="AN1359" s="2"/>
      <c r="AP1359" s="2"/>
      <c r="AR1359" s="2"/>
      <c r="AT1359" s="2"/>
      <c r="AV1359" s="2"/>
      <c r="AX1359" s="2"/>
      <c r="AZ1359" s="2"/>
      <c r="BB1359" s="2"/>
      <c r="BD1359" s="2"/>
      <c r="BF1359" s="2"/>
      <c r="BH1359" s="2"/>
      <c r="BJ1359" s="2"/>
      <c r="BL1359" s="2"/>
      <c r="BN1359" s="2"/>
      <c r="BP1359" s="3"/>
      <c r="BR1359" s="3"/>
      <c r="BT1359" s="3"/>
      <c r="BV1359" s="3"/>
      <c r="BX1359" s="3"/>
      <c r="BZ1359" s="3"/>
      <c r="CB1359" s="3"/>
      <c r="CD1359" s="3"/>
      <c r="CF1359" s="3"/>
      <c r="CH1359" s="3"/>
      <c r="CJ1359" s="3"/>
      <c r="CL1359" s="3"/>
      <c r="CN1359" s="3"/>
      <c r="CP1359" s="3"/>
      <c r="CR1359" s="3"/>
      <c r="CT1359" s="3"/>
      <c r="CV1359" s="3"/>
      <c r="CX1359" s="3"/>
      <c r="CZ1359" s="3"/>
      <c r="DB1359" s="3"/>
      <c r="DD1359" s="3"/>
      <c r="DF1359" s="3"/>
      <c r="DH1359" s="3"/>
      <c r="DJ1359" s="3"/>
      <c r="DL1359" s="3"/>
      <c r="DN1359" s="3"/>
      <c r="DP1359" s="3"/>
      <c r="DR1359" s="3"/>
      <c r="DT1359" s="3"/>
      <c r="DV1359" s="3"/>
      <c r="DX1359" s="3"/>
      <c r="DZ1359" s="3"/>
      <c r="EB1359" s="3"/>
      <c r="ED1359" s="3"/>
      <c r="EF1359" s="3"/>
      <c r="EH1359" s="3"/>
      <c r="EJ1359" s="3"/>
      <c r="EL1359" s="3"/>
      <c r="EN1359" s="3"/>
      <c r="EP1359" s="3"/>
      <c r="ER1359" s="3"/>
      <c r="ET1359" s="3"/>
      <c r="EV1359" s="3"/>
      <c r="EX1359" s="3"/>
      <c r="EY1359" s="3"/>
    </row>
    <row r="1360" spans="1:155" s="1" customFormat="1" ht="12.75" outlineLevel="2">
      <c r="A1360" s="85">
        <v>398</v>
      </c>
      <c r="B1360" s="69" t="s">
        <v>1498</v>
      </c>
      <c r="C1360" s="19">
        <v>9</v>
      </c>
      <c r="D1360" s="69" t="s">
        <v>293</v>
      </c>
      <c r="E1360" s="46"/>
      <c r="F1360" s="38"/>
      <c r="G1360" s="38"/>
      <c r="H1360" s="38"/>
      <c r="I1360" s="38"/>
      <c r="J1360" s="114">
        <f t="shared" si="62"/>
        <v>0</v>
      </c>
      <c r="K1360" s="50"/>
      <c r="L1360" s="2"/>
      <c r="N1360" s="2"/>
      <c r="P1360" s="2"/>
      <c r="R1360" s="2"/>
      <c r="T1360" s="2"/>
      <c r="V1360" s="2"/>
      <c r="X1360" s="2"/>
      <c r="Z1360" s="2"/>
      <c r="AB1360" s="2"/>
      <c r="AD1360" s="2"/>
      <c r="AF1360" s="2"/>
      <c r="AH1360" s="2"/>
      <c r="AJ1360" s="2"/>
      <c r="AL1360" s="2"/>
      <c r="AN1360" s="2"/>
      <c r="AP1360" s="2"/>
      <c r="AR1360" s="2"/>
      <c r="AT1360" s="2"/>
      <c r="AV1360" s="2"/>
      <c r="AX1360" s="2"/>
      <c r="AZ1360" s="2"/>
      <c r="BB1360" s="2"/>
      <c r="BD1360" s="2"/>
      <c r="BF1360" s="2"/>
      <c r="BH1360" s="2"/>
      <c r="BJ1360" s="2"/>
      <c r="BL1360" s="2"/>
      <c r="BN1360" s="2"/>
      <c r="BP1360" s="3"/>
      <c r="BR1360" s="3"/>
      <c r="BT1360" s="3"/>
      <c r="BV1360" s="3"/>
      <c r="BX1360" s="3"/>
      <c r="BZ1360" s="3"/>
      <c r="CB1360" s="3"/>
      <c r="CD1360" s="3"/>
      <c r="CF1360" s="3"/>
      <c r="CH1360" s="3"/>
      <c r="CJ1360" s="3"/>
      <c r="CL1360" s="3"/>
      <c r="CN1360" s="3"/>
      <c r="CP1360" s="3"/>
      <c r="CR1360" s="3"/>
      <c r="CT1360" s="3"/>
      <c r="CV1360" s="3"/>
      <c r="CX1360" s="3"/>
      <c r="CZ1360" s="3"/>
      <c r="DB1360" s="3"/>
      <c r="DD1360" s="3"/>
      <c r="DF1360" s="3"/>
      <c r="DH1360" s="3"/>
      <c r="DJ1360" s="3"/>
      <c r="DL1360" s="3"/>
      <c r="DN1360" s="3"/>
      <c r="DP1360" s="3"/>
      <c r="DR1360" s="3"/>
      <c r="DT1360" s="3"/>
      <c r="DV1360" s="3"/>
      <c r="DX1360" s="3"/>
      <c r="DZ1360" s="3"/>
      <c r="EB1360" s="3"/>
      <c r="ED1360" s="3"/>
      <c r="EF1360" s="3"/>
      <c r="EH1360" s="3"/>
      <c r="EJ1360" s="3"/>
      <c r="EL1360" s="3"/>
      <c r="EN1360" s="3"/>
      <c r="EP1360" s="3"/>
      <c r="ER1360" s="3"/>
      <c r="ET1360" s="3"/>
      <c r="EV1360" s="3"/>
      <c r="EX1360" s="3"/>
      <c r="EY1360" s="3"/>
    </row>
    <row r="1361" spans="1:155" s="1" customFormat="1" ht="12.75" outlineLevel="2">
      <c r="A1361" s="89">
        <v>318</v>
      </c>
      <c r="B1361" s="29" t="s">
        <v>7</v>
      </c>
      <c r="C1361" s="19" t="s">
        <v>452</v>
      </c>
      <c r="D1361" s="29" t="s">
        <v>486</v>
      </c>
      <c r="E1361" s="45"/>
      <c r="F1361" s="38"/>
      <c r="G1361" s="38"/>
      <c r="H1361" s="38"/>
      <c r="I1361" s="38"/>
      <c r="J1361" s="114">
        <f t="shared" si="62"/>
        <v>0</v>
      </c>
      <c r="K1361" s="50"/>
      <c r="L1361" s="2"/>
      <c r="N1361" s="2"/>
      <c r="P1361" s="2"/>
      <c r="R1361" s="2"/>
      <c r="T1361" s="2"/>
      <c r="V1361" s="2"/>
      <c r="X1361" s="2"/>
      <c r="Z1361" s="2"/>
      <c r="AB1361" s="2"/>
      <c r="AD1361" s="2"/>
      <c r="AF1361" s="2"/>
      <c r="AH1361" s="2"/>
      <c r="AJ1361" s="2"/>
      <c r="AL1361" s="2"/>
      <c r="AN1361" s="2"/>
      <c r="AP1361" s="2"/>
      <c r="AR1361" s="2"/>
      <c r="AT1361" s="2"/>
      <c r="AV1361" s="2"/>
      <c r="AX1361" s="2"/>
      <c r="AZ1361" s="2"/>
      <c r="BB1361" s="2"/>
      <c r="BD1361" s="2"/>
      <c r="BF1361" s="2"/>
      <c r="BH1361" s="2"/>
      <c r="BJ1361" s="2"/>
      <c r="BL1361" s="2"/>
      <c r="BN1361" s="2"/>
      <c r="BP1361" s="3"/>
      <c r="BR1361" s="3"/>
      <c r="BT1361" s="3"/>
      <c r="BV1361" s="3"/>
      <c r="BX1361" s="3"/>
      <c r="BZ1361" s="3"/>
      <c r="CB1361" s="3"/>
      <c r="CD1361" s="3"/>
      <c r="CF1361" s="3"/>
      <c r="CH1361" s="3"/>
      <c r="CJ1361" s="3"/>
      <c r="CL1361" s="3"/>
      <c r="CN1361" s="3"/>
      <c r="CP1361" s="3"/>
      <c r="CR1361" s="3"/>
      <c r="CT1361" s="3"/>
      <c r="CV1361" s="3"/>
      <c r="CX1361" s="3"/>
      <c r="CZ1361" s="3"/>
      <c r="DB1361" s="3"/>
      <c r="DD1361" s="3"/>
      <c r="DF1361" s="3"/>
      <c r="DH1361" s="3"/>
      <c r="DJ1361" s="3"/>
      <c r="DL1361" s="3"/>
      <c r="DN1361" s="3"/>
      <c r="DP1361" s="3"/>
      <c r="DR1361" s="3"/>
      <c r="DT1361" s="3"/>
      <c r="DV1361" s="3"/>
      <c r="DX1361" s="3"/>
      <c r="DZ1361" s="3"/>
      <c r="EB1361" s="3"/>
      <c r="ED1361" s="3"/>
      <c r="EF1361" s="3"/>
      <c r="EH1361" s="3"/>
      <c r="EJ1361" s="3"/>
      <c r="EL1361" s="3"/>
      <c r="EN1361" s="3"/>
      <c r="EP1361" s="3"/>
      <c r="ER1361" s="3"/>
      <c r="ET1361" s="3"/>
      <c r="EV1361" s="3"/>
      <c r="EX1361" s="3"/>
      <c r="EY1361" s="3"/>
    </row>
    <row r="1362" spans="1:155" s="1" customFormat="1" ht="12.75" outlineLevel="2">
      <c r="A1362" s="85">
        <v>403</v>
      </c>
      <c r="B1362" s="69" t="s">
        <v>1500</v>
      </c>
      <c r="C1362" s="19">
        <v>9</v>
      </c>
      <c r="D1362" s="69" t="s">
        <v>1413</v>
      </c>
      <c r="E1362" s="46"/>
      <c r="F1362" s="38"/>
      <c r="G1362" s="38">
        <v>1</v>
      </c>
      <c r="H1362" s="38"/>
      <c r="I1362" s="38"/>
      <c r="J1362" s="114">
        <f t="shared" si="62"/>
        <v>1</v>
      </c>
      <c r="K1362" s="50"/>
      <c r="L1362" s="2"/>
      <c r="N1362" s="2"/>
      <c r="P1362" s="2"/>
      <c r="R1362" s="2"/>
      <c r="T1362" s="2"/>
      <c r="V1362" s="2"/>
      <c r="X1362" s="2"/>
      <c r="Z1362" s="2"/>
      <c r="AB1362" s="2"/>
      <c r="AD1362" s="2"/>
      <c r="AF1362" s="2"/>
      <c r="AH1362" s="2"/>
      <c r="AJ1362" s="2"/>
      <c r="AL1362" s="2"/>
      <c r="AN1362" s="2"/>
      <c r="AP1362" s="2"/>
      <c r="AR1362" s="2"/>
      <c r="AT1362" s="2"/>
      <c r="AV1362" s="2"/>
      <c r="AX1362" s="2"/>
      <c r="AZ1362" s="2"/>
      <c r="BB1362" s="2"/>
      <c r="BD1362" s="2"/>
      <c r="BF1362" s="2"/>
      <c r="BH1362" s="2"/>
      <c r="BJ1362" s="2"/>
      <c r="BL1362" s="2"/>
      <c r="BN1362" s="2"/>
      <c r="BP1362" s="3"/>
      <c r="BR1362" s="3"/>
      <c r="BT1362" s="3"/>
      <c r="BV1362" s="3"/>
      <c r="BX1362" s="3"/>
      <c r="BZ1362" s="3"/>
      <c r="CB1362" s="3"/>
      <c r="CD1362" s="3"/>
      <c r="CF1362" s="3"/>
      <c r="CH1362" s="3"/>
      <c r="CJ1362" s="3"/>
      <c r="CL1362" s="3"/>
      <c r="CN1362" s="3"/>
      <c r="CP1362" s="3"/>
      <c r="CR1362" s="3"/>
      <c r="CT1362" s="3"/>
      <c r="CV1362" s="3"/>
      <c r="CX1362" s="3"/>
      <c r="CZ1362" s="3"/>
      <c r="DB1362" s="3"/>
      <c r="DD1362" s="3"/>
      <c r="DF1362" s="3"/>
      <c r="DH1362" s="3"/>
      <c r="DJ1362" s="3"/>
      <c r="DL1362" s="3"/>
      <c r="DN1362" s="3"/>
      <c r="DP1362" s="3"/>
      <c r="DR1362" s="3"/>
      <c r="DT1362" s="3"/>
      <c r="DV1362" s="3"/>
      <c r="DX1362" s="3"/>
      <c r="DZ1362" s="3"/>
      <c r="EB1362" s="3"/>
      <c r="ED1362" s="3"/>
      <c r="EF1362" s="3"/>
      <c r="EH1362" s="3"/>
      <c r="EJ1362" s="3"/>
      <c r="EL1362" s="3"/>
      <c r="EN1362" s="3"/>
      <c r="EP1362" s="3"/>
      <c r="ER1362" s="3"/>
      <c r="ET1362" s="3"/>
      <c r="EV1362" s="3"/>
      <c r="EX1362" s="3"/>
      <c r="EY1362" s="3"/>
    </row>
    <row r="1363" spans="1:155" s="1" customFormat="1" ht="12.75" outlineLevel="2">
      <c r="A1363" s="89">
        <v>317</v>
      </c>
      <c r="B1363" s="29" t="s">
        <v>6</v>
      </c>
      <c r="C1363" s="19" t="s">
        <v>452</v>
      </c>
      <c r="D1363" s="29" t="s">
        <v>486</v>
      </c>
      <c r="E1363" s="45"/>
      <c r="F1363" s="38"/>
      <c r="G1363" s="38"/>
      <c r="H1363" s="38"/>
      <c r="I1363" s="38"/>
      <c r="J1363" s="114">
        <f t="shared" si="62"/>
        <v>0</v>
      </c>
      <c r="K1363" s="50"/>
      <c r="L1363" s="2"/>
      <c r="N1363" s="2"/>
      <c r="P1363" s="2"/>
      <c r="R1363" s="2"/>
      <c r="T1363" s="2"/>
      <c r="V1363" s="2"/>
      <c r="X1363" s="2"/>
      <c r="Z1363" s="2"/>
      <c r="AB1363" s="2"/>
      <c r="AD1363" s="2"/>
      <c r="AF1363" s="2"/>
      <c r="AH1363" s="2"/>
      <c r="AJ1363" s="2"/>
      <c r="AL1363" s="2"/>
      <c r="AN1363" s="2"/>
      <c r="AP1363" s="2"/>
      <c r="AR1363" s="2"/>
      <c r="AT1363" s="2"/>
      <c r="AV1363" s="2"/>
      <c r="AX1363" s="2"/>
      <c r="AZ1363" s="2"/>
      <c r="BB1363" s="2"/>
      <c r="BD1363" s="2"/>
      <c r="BF1363" s="2"/>
      <c r="BH1363" s="2"/>
      <c r="BJ1363" s="2"/>
      <c r="BL1363" s="2"/>
      <c r="BN1363" s="2"/>
      <c r="BP1363" s="3"/>
      <c r="BR1363" s="3"/>
      <c r="BT1363" s="3"/>
      <c r="BV1363" s="3"/>
      <c r="BX1363" s="3"/>
      <c r="BZ1363" s="3"/>
      <c r="CB1363" s="3"/>
      <c r="CD1363" s="3"/>
      <c r="CF1363" s="3"/>
      <c r="CH1363" s="3"/>
      <c r="CJ1363" s="3"/>
      <c r="CL1363" s="3"/>
      <c r="CN1363" s="3"/>
      <c r="CP1363" s="3"/>
      <c r="CR1363" s="3"/>
      <c r="CT1363" s="3"/>
      <c r="CV1363" s="3"/>
      <c r="CX1363" s="3"/>
      <c r="CZ1363" s="3"/>
      <c r="DB1363" s="3"/>
      <c r="DD1363" s="3"/>
      <c r="DF1363" s="3"/>
      <c r="DH1363" s="3"/>
      <c r="DJ1363" s="3"/>
      <c r="DL1363" s="3"/>
      <c r="DN1363" s="3"/>
      <c r="DP1363" s="3"/>
      <c r="DR1363" s="3"/>
      <c r="DT1363" s="3"/>
      <c r="DV1363" s="3"/>
      <c r="DX1363" s="3"/>
      <c r="DZ1363" s="3"/>
      <c r="EB1363" s="3"/>
      <c r="ED1363" s="3"/>
      <c r="EF1363" s="3"/>
      <c r="EH1363" s="3"/>
      <c r="EJ1363" s="3"/>
      <c r="EL1363" s="3"/>
      <c r="EN1363" s="3"/>
      <c r="EP1363" s="3"/>
      <c r="ER1363" s="3"/>
      <c r="ET1363" s="3"/>
      <c r="EV1363" s="3"/>
      <c r="EX1363" s="3"/>
      <c r="EY1363" s="3"/>
    </row>
    <row r="1364" spans="1:155" s="1" customFormat="1" ht="12.75" outlineLevel="2">
      <c r="A1364" s="89">
        <v>323</v>
      </c>
      <c r="B1364" s="29" t="s">
        <v>9</v>
      </c>
      <c r="C1364" s="19" t="s">
        <v>452</v>
      </c>
      <c r="D1364" s="29" t="s">
        <v>486</v>
      </c>
      <c r="E1364" s="45"/>
      <c r="F1364" s="38"/>
      <c r="G1364" s="38"/>
      <c r="H1364" s="38"/>
      <c r="I1364" s="38"/>
      <c r="J1364" s="114">
        <f t="shared" si="62"/>
        <v>0</v>
      </c>
      <c r="K1364" s="50"/>
      <c r="L1364" s="2"/>
      <c r="N1364" s="2"/>
      <c r="P1364" s="2"/>
      <c r="R1364" s="2"/>
      <c r="T1364" s="2"/>
      <c r="V1364" s="2"/>
      <c r="X1364" s="2"/>
      <c r="Z1364" s="2"/>
      <c r="AB1364" s="2"/>
      <c r="AD1364" s="2"/>
      <c r="AF1364" s="2"/>
      <c r="AH1364" s="2"/>
      <c r="AJ1364" s="2"/>
      <c r="AL1364" s="2"/>
      <c r="AN1364" s="2"/>
      <c r="AP1364" s="2"/>
      <c r="AR1364" s="2"/>
      <c r="AT1364" s="2"/>
      <c r="AV1364" s="2"/>
      <c r="AX1364" s="2"/>
      <c r="AZ1364" s="2"/>
      <c r="BB1364" s="2"/>
      <c r="BD1364" s="2"/>
      <c r="BF1364" s="2"/>
      <c r="BH1364" s="2"/>
      <c r="BJ1364" s="2"/>
      <c r="BL1364" s="2"/>
      <c r="BN1364" s="2"/>
      <c r="BP1364" s="3"/>
      <c r="BR1364" s="3"/>
      <c r="BT1364" s="3"/>
      <c r="BV1364" s="3"/>
      <c r="BX1364" s="3"/>
      <c r="BZ1364" s="3"/>
      <c r="CB1364" s="3"/>
      <c r="CD1364" s="3"/>
      <c r="CF1364" s="3"/>
      <c r="CH1364" s="3"/>
      <c r="CJ1364" s="3"/>
      <c r="CL1364" s="3"/>
      <c r="CN1364" s="3"/>
      <c r="CP1364" s="3"/>
      <c r="CR1364" s="3"/>
      <c r="CT1364" s="3"/>
      <c r="CV1364" s="3"/>
      <c r="CX1364" s="3"/>
      <c r="CZ1364" s="3"/>
      <c r="DB1364" s="3"/>
      <c r="DD1364" s="3"/>
      <c r="DF1364" s="3"/>
      <c r="DH1364" s="3"/>
      <c r="DJ1364" s="3"/>
      <c r="DL1364" s="3"/>
      <c r="DN1364" s="3"/>
      <c r="DP1364" s="3"/>
      <c r="DR1364" s="3"/>
      <c r="DT1364" s="3"/>
      <c r="DV1364" s="3"/>
      <c r="DX1364" s="3"/>
      <c r="DZ1364" s="3"/>
      <c r="EB1364" s="3"/>
      <c r="ED1364" s="3"/>
      <c r="EF1364" s="3"/>
      <c r="EH1364" s="3"/>
      <c r="EJ1364" s="3"/>
      <c r="EL1364" s="3"/>
      <c r="EN1364" s="3"/>
      <c r="EP1364" s="3"/>
      <c r="ER1364" s="3"/>
      <c r="ET1364" s="3"/>
      <c r="EV1364" s="3"/>
      <c r="EX1364" s="3"/>
      <c r="EY1364" s="3"/>
    </row>
    <row r="1365" spans="1:155" s="1" customFormat="1" ht="12.75" outlineLevel="2">
      <c r="A1365" s="85">
        <v>408</v>
      </c>
      <c r="B1365" s="69" t="s">
        <v>1504</v>
      </c>
      <c r="C1365" s="19">
        <v>9</v>
      </c>
      <c r="D1365" s="69" t="s">
        <v>486</v>
      </c>
      <c r="E1365" s="46"/>
      <c r="F1365" s="38"/>
      <c r="G1365" s="38"/>
      <c r="H1365" s="38"/>
      <c r="I1365" s="38"/>
      <c r="J1365" s="114">
        <f aca="true" t="shared" si="63" ref="J1365:J1370">SUM(F1365:I1365)</f>
        <v>0</v>
      </c>
      <c r="K1365" s="50"/>
      <c r="L1365" s="2"/>
      <c r="N1365" s="2"/>
      <c r="P1365" s="2"/>
      <c r="R1365" s="2"/>
      <c r="T1365" s="2"/>
      <c r="V1365" s="2"/>
      <c r="X1365" s="2"/>
      <c r="Z1365" s="2"/>
      <c r="AB1365" s="2"/>
      <c r="AD1365" s="2"/>
      <c r="AF1365" s="2"/>
      <c r="AH1365" s="2"/>
      <c r="AJ1365" s="2"/>
      <c r="AL1365" s="2"/>
      <c r="AN1365" s="2"/>
      <c r="AP1365" s="2"/>
      <c r="AR1365" s="2"/>
      <c r="AT1365" s="2"/>
      <c r="AV1365" s="2"/>
      <c r="AX1365" s="2"/>
      <c r="AZ1365" s="2"/>
      <c r="BB1365" s="2"/>
      <c r="BD1365" s="2"/>
      <c r="BF1365" s="2"/>
      <c r="BH1365" s="2"/>
      <c r="BJ1365" s="2"/>
      <c r="BL1365" s="2"/>
      <c r="BN1365" s="2"/>
      <c r="BP1365" s="3"/>
      <c r="BR1365" s="3"/>
      <c r="BT1365" s="3"/>
      <c r="BV1365" s="3"/>
      <c r="BX1365" s="3"/>
      <c r="BZ1365" s="3"/>
      <c r="CB1365" s="3"/>
      <c r="CD1365" s="3"/>
      <c r="CF1365" s="3"/>
      <c r="CH1365" s="3"/>
      <c r="CJ1365" s="3"/>
      <c r="CL1365" s="3"/>
      <c r="CN1365" s="3"/>
      <c r="CP1365" s="3"/>
      <c r="CR1365" s="3"/>
      <c r="CT1365" s="3"/>
      <c r="CV1365" s="3"/>
      <c r="CX1365" s="3"/>
      <c r="CZ1365" s="3"/>
      <c r="DB1365" s="3"/>
      <c r="DD1365" s="3"/>
      <c r="DF1365" s="3"/>
      <c r="DH1365" s="3"/>
      <c r="DJ1365" s="3"/>
      <c r="DL1365" s="3"/>
      <c r="DN1365" s="3"/>
      <c r="DP1365" s="3"/>
      <c r="DR1365" s="3"/>
      <c r="DT1365" s="3"/>
      <c r="DV1365" s="3"/>
      <c r="DX1365" s="3"/>
      <c r="DZ1365" s="3"/>
      <c r="EB1365" s="3"/>
      <c r="ED1365" s="3"/>
      <c r="EF1365" s="3"/>
      <c r="EH1365" s="3"/>
      <c r="EJ1365" s="3"/>
      <c r="EL1365" s="3"/>
      <c r="EN1365" s="3"/>
      <c r="EP1365" s="3"/>
      <c r="ER1365" s="3"/>
      <c r="ET1365" s="3"/>
      <c r="EV1365" s="3"/>
      <c r="EX1365" s="3"/>
      <c r="EY1365" s="3"/>
    </row>
    <row r="1366" spans="1:155" s="1" customFormat="1" ht="12.75" outlineLevel="2">
      <c r="A1366" s="89">
        <v>337</v>
      </c>
      <c r="B1366" s="29" t="s">
        <v>19</v>
      </c>
      <c r="C1366" s="19" t="s">
        <v>452</v>
      </c>
      <c r="D1366" s="29" t="s">
        <v>168</v>
      </c>
      <c r="E1366" s="45"/>
      <c r="F1366" s="38"/>
      <c r="G1366" s="38"/>
      <c r="H1366" s="38"/>
      <c r="I1366" s="38"/>
      <c r="J1366" s="114">
        <f t="shared" si="63"/>
        <v>0</v>
      </c>
      <c r="K1366" s="50"/>
      <c r="L1366" s="2"/>
      <c r="N1366" s="2"/>
      <c r="P1366" s="2"/>
      <c r="R1366" s="2"/>
      <c r="T1366" s="2"/>
      <c r="V1366" s="2"/>
      <c r="X1366" s="2"/>
      <c r="Z1366" s="2"/>
      <c r="AB1366" s="2"/>
      <c r="AD1366" s="2"/>
      <c r="AF1366" s="2"/>
      <c r="AH1366" s="2"/>
      <c r="AJ1366" s="2"/>
      <c r="AL1366" s="2"/>
      <c r="AN1366" s="2"/>
      <c r="AP1366" s="2"/>
      <c r="AR1366" s="2"/>
      <c r="AT1366" s="2"/>
      <c r="AV1366" s="2"/>
      <c r="AX1366" s="2"/>
      <c r="AZ1366" s="2"/>
      <c r="BB1366" s="2"/>
      <c r="BD1366" s="2"/>
      <c r="BF1366" s="2"/>
      <c r="BH1366" s="2"/>
      <c r="BJ1366" s="2"/>
      <c r="BL1366" s="2"/>
      <c r="BN1366" s="2"/>
      <c r="BP1366" s="3"/>
      <c r="BR1366" s="3"/>
      <c r="BT1366" s="3"/>
      <c r="BV1366" s="3"/>
      <c r="BX1366" s="3"/>
      <c r="BZ1366" s="3"/>
      <c r="CB1366" s="3"/>
      <c r="CD1366" s="3"/>
      <c r="CF1366" s="3"/>
      <c r="CH1366" s="3"/>
      <c r="CJ1366" s="3"/>
      <c r="CL1366" s="3"/>
      <c r="CN1366" s="3"/>
      <c r="CP1366" s="3"/>
      <c r="CR1366" s="3"/>
      <c r="CT1366" s="3"/>
      <c r="CV1366" s="3"/>
      <c r="CX1366" s="3"/>
      <c r="CZ1366" s="3"/>
      <c r="DB1366" s="3"/>
      <c r="DD1366" s="3"/>
      <c r="DF1366" s="3"/>
      <c r="DH1366" s="3"/>
      <c r="DJ1366" s="3"/>
      <c r="DL1366" s="3"/>
      <c r="DN1366" s="3"/>
      <c r="DP1366" s="3"/>
      <c r="DR1366" s="3"/>
      <c r="DT1366" s="3"/>
      <c r="DV1366" s="3"/>
      <c r="DX1366" s="3"/>
      <c r="DZ1366" s="3"/>
      <c r="EB1366" s="3"/>
      <c r="ED1366" s="3"/>
      <c r="EF1366" s="3"/>
      <c r="EH1366" s="3"/>
      <c r="EJ1366" s="3"/>
      <c r="EL1366" s="3"/>
      <c r="EN1366" s="3"/>
      <c r="EP1366" s="3"/>
      <c r="ER1366" s="3"/>
      <c r="ET1366" s="3"/>
      <c r="EV1366" s="3"/>
      <c r="EX1366" s="3"/>
      <c r="EY1366" s="3"/>
    </row>
    <row r="1367" spans="1:155" s="1" customFormat="1" ht="12.75" outlineLevel="2">
      <c r="A1367" s="85">
        <v>393</v>
      </c>
      <c r="B1367" s="69" t="s">
        <v>1497</v>
      </c>
      <c r="C1367" s="19">
        <v>9</v>
      </c>
      <c r="D1367" s="69" t="s">
        <v>168</v>
      </c>
      <c r="E1367" s="46"/>
      <c r="F1367" s="38"/>
      <c r="G1367" s="38"/>
      <c r="H1367" s="38"/>
      <c r="I1367" s="38"/>
      <c r="J1367" s="114">
        <f t="shared" si="63"/>
        <v>0</v>
      </c>
      <c r="K1367" s="50"/>
      <c r="L1367" s="2"/>
      <c r="N1367" s="2"/>
      <c r="P1367" s="2"/>
      <c r="R1367" s="2"/>
      <c r="T1367" s="2"/>
      <c r="V1367" s="2"/>
      <c r="X1367" s="2"/>
      <c r="Z1367" s="2"/>
      <c r="AB1367" s="2"/>
      <c r="AD1367" s="2"/>
      <c r="AF1367" s="2"/>
      <c r="AH1367" s="2"/>
      <c r="AJ1367" s="2"/>
      <c r="AL1367" s="2"/>
      <c r="AN1367" s="2"/>
      <c r="AP1367" s="2"/>
      <c r="AR1367" s="2"/>
      <c r="AT1367" s="2"/>
      <c r="AV1367" s="2"/>
      <c r="AX1367" s="2"/>
      <c r="AZ1367" s="2"/>
      <c r="BB1367" s="2"/>
      <c r="BD1367" s="2"/>
      <c r="BF1367" s="2"/>
      <c r="BH1367" s="2"/>
      <c r="BJ1367" s="2"/>
      <c r="BL1367" s="2"/>
      <c r="BN1367" s="2"/>
      <c r="BP1367" s="3"/>
      <c r="BR1367" s="3"/>
      <c r="BT1367" s="3"/>
      <c r="BV1367" s="3"/>
      <c r="BX1367" s="3"/>
      <c r="BZ1367" s="3"/>
      <c r="CB1367" s="3"/>
      <c r="CD1367" s="3"/>
      <c r="CF1367" s="3"/>
      <c r="CH1367" s="3"/>
      <c r="CJ1367" s="3"/>
      <c r="CL1367" s="3"/>
      <c r="CN1367" s="3"/>
      <c r="CP1367" s="3"/>
      <c r="CR1367" s="3"/>
      <c r="CT1367" s="3"/>
      <c r="CV1367" s="3"/>
      <c r="CX1367" s="3"/>
      <c r="CZ1367" s="3"/>
      <c r="DB1367" s="3"/>
      <c r="DD1367" s="3"/>
      <c r="DF1367" s="3"/>
      <c r="DH1367" s="3"/>
      <c r="DJ1367" s="3"/>
      <c r="DL1367" s="3"/>
      <c r="DN1367" s="3"/>
      <c r="DP1367" s="3"/>
      <c r="DR1367" s="3"/>
      <c r="DT1367" s="3"/>
      <c r="DV1367" s="3"/>
      <c r="DX1367" s="3"/>
      <c r="DZ1367" s="3"/>
      <c r="EB1367" s="3"/>
      <c r="ED1367" s="3"/>
      <c r="EF1367" s="3"/>
      <c r="EH1367" s="3"/>
      <c r="EJ1367" s="3"/>
      <c r="EL1367" s="3"/>
      <c r="EN1367" s="3"/>
      <c r="EP1367" s="3"/>
      <c r="ER1367" s="3"/>
      <c r="ET1367" s="3"/>
      <c r="EV1367" s="3"/>
      <c r="EX1367" s="3"/>
      <c r="EY1367" s="3"/>
    </row>
    <row r="1368" spans="1:11" s="6" customFormat="1" ht="13.5" customHeight="1" outlineLevel="2">
      <c r="A1368" s="90">
        <v>45</v>
      </c>
      <c r="B1368" s="71" t="s">
        <v>1087</v>
      </c>
      <c r="C1368" s="20">
        <v>9</v>
      </c>
      <c r="D1368" s="71" t="s">
        <v>168</v>
      </c>
      <c r="E1368" s="48"/>
      <c r="F1368" s="38"/>
      <c r="G1368" s="38"/>
      <c r="H1368" s="38"/>
      <c r="I1368" s="38"/>
      <c r="J1368" s="114">
        <f t="shared" si="63"/>
        <v>0</v>
      </c>
      <c r="K1368" s="50"/>
    </row>
    <row r="1369" spans="1:155" s="1" customFormat="1" ht="12.75" outlineLevel="2">
      <c r="A1369" s="93" t="s">
        <v>1149</v>
      </c>
      <c r="B1369" s="70" t="s">
        <v>127</v>
      </c>
      <c r="C1369" s="24">
        <v>9</v>
      </c>
      <c r="D1369" s="70" t="s">
        <v>166</v>
      </c>
      <c r="E1369" s="47"/>
      <c r="F1369" s="38"/>
      <c r="G1369" s="38"/>
      <c r="H1369" s="38"/>
      <c r="I1369" s="38"/>
      <c r="J1369" s="114">
        <f t="shared" si="63"/>
        <v>0</v>
      </c>
      <c r="K1369" s="50"/>
      <c r="L1369" s="2"/>
      <c r="N1369" s="2"/>
      <c r="P1369" s="2"/>
      <c r="R1369" s="2"/>
      <c r="T1369" s="2"/>
      <c r="V1369" s="2"/>
      <c r="X1369" s="2"/>
      <c r="Z1369" s="2"/>
      <c r="AB1369" s="2"/>
      <c r="AD1369" s="2"/>
      <c r="AF1369" s="2"/>
      <c r="AH1369" s="2"/>
      <c r="AJ1369" s="2"/>
      <c r="AL1369" s="2"/>
      <c r="AN1369" s="2"/>
      <c r="AP1369" s="2"/>
      <c r="AR1369" s="2"/>
      <c r="AT1369" s="2"/>
      <c r="AV1369" s="2"/>
      <c r="AX1369" s="2"/>
      <c r="AZ1369" s="2"/>
      <c r="BB1369" s="2"/>
      <c r="BD1369" s="2"/>
      <c r="BF1369" s="2"/>
      <c r="BH1369" s="2"/>
      <c r="BJ1369" s="2"/>
      <c r="BL1369" s="2"/>
      <c r="BN1369" s="2"/>
      <c r="BP1369" s="3"/>
      <c r="BR1369" s="3"/>
      <c r="BT1369" s="3"/>
      <c r="BV1369" s="3"/>
      <c r="BX1369" s="3"/>
      <c r="BZ1369" s="3"/>
      <c r="CB1369" s="3"/>
      <c r="CD1369" s="3"/>
      <c r="CF1369" s="3"/>
      <c r="CH1369" s="3"/>
      <c r="CJ1369" s="3"/>
      <c r="CL1369" s="3"/>
      <c r="CN1369" s="3"/>
      <c r="CP1369" s="3"/>
      <c r="CR1369" s="3"/>
      <c r="CT1369" s="3"/>
      <c r="CV1369" s="3"/>
      <c r="CX1369" s="3"/>
      <c r="CZ1369" s="3"/>
      <c r="DB1369" s="3"/>
      <c r="DD1369" s="3"/>
      <c r="DF1369" s="3"/>
      <c r="DH1369" s="3"/>
      <c r="DJ1369" s="3"/>
      <c r="DL1369" s="3"/>
      <c r="DN1369" s="3"/>
      <c r="DP1369" s="3"/>
      <c r="DR1369" s="3"/>
      <c r="DT1369" s="3"/>
      <c r="DV1369" s="3"/>
      <c r="DX1369" s="3"/>
      <c r="DZ1369" s="3"/>
      <c r="EB1369" s="3"/>
      <c r="ED1369" s="3"/>
      <c r="EF1369" s="3"/>
      <c r="EH1369" s="3"/>
      <c r="EJ1369" s="3"/>
      <c r="EL1369" s="3"/>
      <c r="EN1369" s="3"/>
      <c r="EP1369" s="3"/>
      <c r="ER1369" s="3"/>
      <c r="ET1369" s="3"/>
      <c r="EV1369" s="3"/>
      <c r="EX1369" s="3"/>
      <c r="EY1369" s="3"/>
    </row>
    <row r="1370" spans="1:11" s="6" customFormat="1" ht="12.75">
      <c r="A1370" s="133" t="s">
        <v>1231</v>
      </c>
      <c r="B1370" s="133"/>
      <c r="C1370" s="133"/>
      <c r="D1370" s="133"/>
      <c r="E1370" s="108"/>
      <c r="F1370" s="109">
        <f>SUM(F1371:F1381)</f>
        <v>0</v>
      </c>
      <c r="G1370" s="109">
        <f>SUM(G1371:G1381)</f>
        <v>0</v>
      </c>
      <c r="H1370" s="109">
        <f>SUM(H1371:H1381)</f>
        <v>0</v>
      </c>
      <c r="I1370" s="109">
        <f>SUM(I1371:I1381)</f>
        <v>0</v>
      </c>
      <c r="J1370" s="117">
        <f t="shared" si="63"/>
        <v>0</v>
      </c>
      <c r="K1370" s="111">
        <f>IF(J1370&gt;E1354,0,E1354-J1370)</f>
        <v>31</v>
      </c>
    </row>
    <row r="1371" spans="1:155" s="1" customFormat="1" ht="22.5" outlineLevel="2">
      <c r="A1371" s="85">
        <v>444</v>
      </c>
      <c r="B1371" s="69" t="s">
        <v>354</v>
      </c>
      <c r="C1371" s="19">
        <v>9</v>
      </c>
      <c r="D1371" s="69" t="s">
        <v>293</v>
      </c>
      <c r="E1371" s="46"/>
      <c r="F1371" s="38"/>
      <c r="G1371" s="38"/>
      <c r="H1371" s="38"/>
      <c r="I1371" s="38"/>
      <c r="J1371" s="114">
        <f aca="true" t="shared" si="64" ref="J1371:J1381">SUM(F1371:I1371)</f>
        <v>0</v>
      </c>
      <c r="K1371" s="50"/>
      <c r="L1371" s="2"/>
      <c r="N1371" s="2"/>
      <c r="P1371" s="2"/>
      <c r="R1371" s="2"/>
      <c r="T1371" s="2"/>
      <c r="V1371" s="2"/>
      <c r="X1371" s="2"/>
      <c r="Z1371" s="2"/>
      <c r="AB1371" s="2"/>
      <c r="AD1371" s="2"/>
      <c r="AF1371" s="2"/>
      <c r="AH1371" s="2"/>
      <c r="AJ1371" s="2"/>
      <c r="AL1371" s="2"/>
      <c r="AN1371" s="2"/>
      <c r="AP1371" s="2"/>
      <c r="AR1371" s="2"/>
      <c r="AT1371" s="2"/>
      <c r="AV1371" s="2"/>
      <c r="AX1371" s="2"/>
      <c r="AZ1371" s="2"/>
      <c r="BB1371" s="2"/>
      <c r="BD1371" s="2"/>
      <c r="BF1371" s="2"/>
      <c r="BH1371" s="2"/>
      <c r="BJ1371" s="2"/>
      <c r="BL1371" s="2"/>
      <c r="BN1371" s="2"/>
      <c r="BP1371" s="3"/>
      <c r="BR1371" s="3"/>
      <c r="BT1371" s="3"/>
      <c r="BV1371" s="3"/>
      <c r="BX1371" s="3"/>
      <c r="BZ1371" s="3"/>
      <c r="CB1371" s="3"/>
      <c r="CD1371" s="3"/>
      <c r="CF1371" s="3"/>
      <c r="CH1371" s="3"/>
      <c r="CJ1371" s="3"/>
      <c r="CL1371" s="3"/>
      <c r="CN1371" s="3"/>
      <c r="CP1371" s="3"/>
      <c r="CR1371" s="3"/>
      <c r="CT1371" s="3"/>
      <c r="CV1371" s="3"/>
      <c r="CX1371" s="3"/>
      <c r="CZ1371" s="3"/>
      <c r="DB1371" s="3"/>
      <c r="DD1371" s="3"/>
      <c r="DF1371" s="3"/>
      <c r="DH1371" s="3"/>
      <c r="DJ1371" s="3"/>
      <c r="DL1371" s="3"/>
      <c r="DN1371" s="3"/>
      <c r="DP1371" s="3"/>
      <c r="DR1371" s="3"/>
      <c r="DT1371" s="3"/>
      <c r="DV1371" s="3"/>
      <c r="DX1371" s="3"/>
      <c r="DZ1371" s="3"/>
      <c r="EB1371" s="3"/>
      <c r="ED1371" s="3"/>
      <c r="EF1371" s="3"/>
      <c r="EH1371" s="3"/>
      <c r="EJ1371" s="3"/>
      <c r="EL1371" s="3"/>
      <c r="EN1371" s="3"/>
      <c r="EP1371" s="3"/>
      <c r="ER1371" s="3"/>
      <c r="ET1371" s="3"/>
      <c r="EV1371" s="3"/>
      <c r="EX1371" s="3"/>
      <c r="EY1371" s="3"/>
    </row>
    <row r="1372" spans="1:155" s="1" customFormat="1" ht="12.75" outlineLevel="2">
      <c r="A1372" s="86">
        <v>378</v>
      </c>
      <c r="B1372" s="68" t="s">
        <v>1233</v>
      </c>
      <c r="C1372" s="17">
        <v>9</v>
      </c>
      <c r="D1372" s="68" t="s">
        <v>166</v>
      </c>
      <c r="E1372" s="44"/>
      <c r="F1372" s="38"/>
      <c r="G1372" s="38"/>
      <c r="H1372" s="38"/>
      <c r="I1372" s="38"/>
      <c r="J1372" s="114">
        <f t="shared" si="64"/>
        <v>0</v>
      </c>
      <c r="K1372" s="50"/>
      <c r="L1372" s="2"/>
      <c r="N1372" s="2"/>
      <c r="P1372" s="2"/>
      <c r="R1372" s="2"/>
      <c r="T1372" s="2"/>
      <c r="V1372" s="2"/>
      <c r="X1372" s="2"/>
      <c r="Z1372" s="2"/>
      <c r="AB1372" s="2"/>
      <c r="AD1372" s="2"/>
      <c r="AF1372" s="2"/>
      <c r="AH1372" s="2"/>
      <c r="AJ1372" s="2"/>
      <c r="AL1372" s="2"/>
      <c r="AN1372" s="2"/>
      <c r="AP1372" s="2"/>
      <c r="AR1372" s="2"/>
      <c r="AT1372" s="2"/>
      <c r="AV1372" s="2"/>
      <c r="AX1372" s="2"/>
      <c r="AZ1372" s="2"/>
      <c r="BB1372" s="2"/>
      <c r="BD1372" s="2"/>
      <c r="BF1372" s="2"/>
      <c r="BH1372" s="2"/>
      <c r="BJ1372" s="2"/>
      <c r="BL1372" s="2"/>
      <c r="BN1372" s="2"/>
      <c r="BP1372" s="3"/>
      <c r="BR1372" s="3"/>
      <c r="BT1372" s="3"/>
      <c r="BV1372" s="3"/>
      <c r="BX1372" s="3"/>
      <c r="BZ1372" s="3"/>
      <c r="CB1372" s="3"/>
      <c r="CD1372" s="3"/>
      <c r="CF1372" s="3"/>
      <c r="CH1372" s="3"/>
      <c r="CJ1372" s="3"/>
      <c r="CL1372" s="3"/>
      <c r="CN1372" s="3"/>
      <c r="CP1372" s="3"/>
      <c r="CR1372" s="3"/>
      <c r="CT1372" s="3"/>
      <c r="CV1372" s="3"/>
      <c r="CX1372" s="3"/>
      <c r="CZ1372" s="3"/>
      <c r="DB1372" s="3"/>
      <c r="DD1372" s="3"/>
      <c r="DF1372" s="3"/>
      <c r="DH1372" s="3"/>
      <c r="DJ1372" s="3"/>
      <c r="DL1372" s="3"/>
      <c r="DN1372" s="3"/>
      <c r="DP1372" s="3"/>
      <c r="DR1372" s="3"/>
      <c r="DT1372" s="3"/>
      <c r="DV1372" s="3"/>
      <c r="DX1372" s="3"/>
      <c r="DZ1372" s="3"/>
      <c r="EB1372" s="3"/>
      <c r="ED1372" s="3"/>
      <c r="EF1372" s="3"/>
      <c r="EH1372" s="3"/>
      <c r="EJ1372" s="3"/>
      <c r="EL1372" s="3"/>
      <c r="EN1372" s="3"/>
      <c r="EP1372" s="3"/>
      <c r="ER1372" s="3"/>
      <c r="ET1372" s="3"/>
      <c r="EV1372" s="3"/>
      <c r="EX1372" s="3"/>
      <c r="EY1372" s="3"/>
    </row>
    <row r="1373" spans="1:155" s="4" customFormat="1" ht="12.75" outlineLevel="2">
      <c r="A1373" s="85">
        <v>439</v>
      </c>
      <c r="B1373" s="69" t="s">
        <v>349</v>
      </c>
      <c r="C1373" s="19">
        <v>9</v>
      </c>
      <c r="D1373" s="69" t="s">
        <v>1413</v>
      </c>
      <c r="E1373" s="46"/>
      <c r="F1373" s="38"/>
      <c r="G1373" s="38"/>
      <c r="H1373" s="38"/>
      <c r="I1373" s="38"/>
      <c r="J1373" s="114">
        <f t="shared" si="64"/>
        <v>0</v>
      </c>
      <c r="K1373" s="50"/>
      <c r="L1373" s="2"/>
      <c r="N1373" s="2"/>
      <c r="P1373" s="2"/>
      <c r="R1373" s="2"/>
      <c r="T1373" s="2"/>
      <c r="V1373" s="2"/>
      <c r="X1373" s="2"/>
      <c r="Z1373" s="2"/>
      <c r="AB1373" s="2"/>
      <c r="AD1373" s="2"/>
      <c r="AF1373" s="2"/>
      <c r="AH1373" s="2"/>
      <c r="AJ1373" s="2"/>
      <c r="AL1373" s="2"/>
      <c r="AN1373" s="2"/>
      <c r="AP1373" s="2"/>
      <c r="AQ1373" s="1"/>
      <c r="AR1373" s="2"/>
      <c r="AT1373" s="2"/>
      <c r="AV1373" s="2"/>
      <c r="AX1373" s="2"/>
      <c r="AZ1373" s="2"/>
      <c r="BB1373" s="2"/>
      <c r="BD1373" s="2"/>
      <c r="BF1373" s="2"/>
      <c r="BH1373" s="2"/>
      <c r="BJ1373" s="2"/>
      <c r="BL1373" s="2"/>
      <c r="BN1373" s="2"/>
      <c r="BP1373" s="3"/>
      <c r="BR1373" s="3"/>
      <c r="BT1373" s="3"/>
      <c r="BV1373" s="3"/>
      <c r="BX1373" s="3"/>
      <c r="BZ1373" s="3"/>
      <c r="CB1373" s="3"/>
      <c r="CD1373" s="3"/>
      <c r="CF1373" s="3"/>
      <c r="CH1373" s="3"/>
      <c r="CJ1373" s="3"/>
      <c r="CL1373" s="3"/>
      <c r="CN1373" s="3"/>
      <c r="CP1373" s="3"/>
      <c r="CR1373" s="3"/>
      <c r="CT1373" s="3"/>
      <c r="CV1373" s="3"/>
      <c r="CX1373" s="3"/>
      <c r="CZ1373" s="3"/>
      <c r="DB1373" s="3"/>
      <c r="DD1373" s="3"/>
      <c r="DF1373" s="3"/>
      <c r="DH1373" s="3"/>
      <c r="DJ1373" s="3"/>
      <c r="DL1373" s="3"/>
      <c r="DN1373" s="3"/>
      <c r="DP1373" s="3"/>
      <c r="DR1373" s="3"/>
      <c r="DT1373" s="3"/>
      <c r="DV1373" s="3"/>
      <c r="DX1373" s="3"/>
      <c r="DZ1373" s="3"/>
      <c r="EB1373" s="3"/>
      <c r="ED1373" s="3"/>
      <c r="EF1373" s="3"/>
      <c r="EH1373" s="3"/>
      <c r="EJ1373" s="3"/>
      <c r="EL1373" s="3"/>
      <c r="EN1373" s="3"/>
      <c r="EP1373" s="3"/>
      <c r="ER1373" s="3"/>
      <c r="ET1373" s="3"/>
      <c r="EV1373" s="3"/>
      <c r="EX1373" s="3"/>
      <c r="EY1373" s="3"/>
    </row>
    <row r="1374" spans="1:155" s="1" customFormat="1" ht="12.75" outlineLevel="2">
      <c r="A1374" s="89">
        <v>377</v>
      </c>
      <c r="B1374" s="29" t="s">
        <v>97</v>
      </c>
      <c r="C1374" s="19" t="s">
        <v>452</v>
      </c>
      <c r="D1374" s="29" t="s">
        <v>1413</v>
      </c>
      <c r="E1374" s="45"/>
      <c r="F1374" s="38"/>
      <c r="G1374" s="38"/>
      <c r="H1374" s="38"/>
      <c r="I1374" s="38"/>
      <c r="J1374" s="114">
        <f t="shared" si="64"/>
        <v>0</v>
      </c>
      <c r="K1374" s="50"/>
      <c r="L1374" s="2"/>
      <c r="N1374" s="2"/>
      <c r="P1374" s="2"/>
      <c r="R1374" s="2"/>
      <c r="T1374" s="2"/>
      <c r="V1374" s="2"/>
      <c r="X1374" s="2"/>
      <c r="Z1374" s="2"/>
      <c r="AB1374" s="2"/>
      <c r="AD1374" s="2"/>
      <c r="AF1374" s="2"/>
      <c r="AH1374" s="2"/>
      <c r="AJ1374" s="2"/>
      <c r="AL1374" s="2"/>
      <c r="AN1374" s="2"/>
      <c r="AP1374" s="2"/>
      <c r="AR1374" s="2"/>
      <c r="AT1374" s="2"/>
      <c r="AV1374" s="2"/>
      <c r="AX1374" s="2"/>
      <c r="AZ1374" s="2"/>
      <c r="BB1374" s="2"/>
      <c r="BD1374" s="2"/>
      <c r="BF1374" s="2"/>
      <c r="BH1374" s="2"/>
      <c r="BJ1374" s="2"/>
      <c r="BL1374" s="2"/>
      <c r="BN1374" s="2"/>
      <c r="BP1374" s="3"/>
      <c r="BR1374" s="3"/>
      <c r="BT1374" s="3"/>
      <c r="BV1374" s="3"/>
      <c r="BX1374" s="3"/>
      <c r="BZ1374" s="3"/>
      <c r="CB1374" s="3"/>
      <c r="CD1374" s="3"/>
      <c r="CF1374" s="3"/>
      <c r="CH1374" s="3"/>
      <c r="CJ1374" s="3"/>
      <c r="CL1374" s="3"/>
      <c r="CN1374" s="3"/>
      <c r="CP1374" s="3"/>
      <c r="CR1374" s="3"/>
      <c r="CT1374" s="3"/>
      <c r="CV1374" s="3"/>
      <c r="CX1374" s="3"/>
      <c r="CZ1374" s="3"/>
      <c r="DB1374" s="3"/>
      <c r="DD1374" s="3"/>
      <c r="DF1374" s="3"/>
      <c r="DH1374" s="3"/>
      <c r="DJ1374" s="3"/>
      <c r="DL1374" s="3"/>
      <c r="DN1374" s="3"/>
      <c r="DP1374" s="3"/>
      <c r="DR1374" s="3"/>
      <c r="DT1374" s="3"/>
      <c r="DV1374" s="3"/>
      <c r="DX1374" s="3"/>
      <c r="DZ1374" s="3"/>
      <c r="EB1374" s="3"/>
      <c r="ED1374" s="3"/>
      <c r="EF1374" s="3"/>
      <c r="EH1374" s="3"/>
      <c r="EJ1374" s="3"/>
      <c r="EL1374" s="3"/>
      <c r="EN1374" s="3"/>
      <c r="EP1374" s="3"/>
      <c r="ER1374" s="3"/>
      <c r="ET1374" s="3"/>
      <c r="EV1374" s="3"/>
      <c r="EX1374" s="3"/>
      <c r="EY1374" s="3"/>
    </row>
    <row r="1375" spans="1:155" s="1" customFormat="1" ht="12.75" outlineLevel="2">
      <c r="A1375" s="85">
        <v>418</v>
      </c>
      <c r="B1375" s="69" t="s">
        <v>882</v>
      </c>
      <c r="C1375" s="19">
        <v>9</v>
      </c>
      <c r="D1375" s="69" t="s">
        <v>168</v>
      </c>
      <c r="E1375" s="46"/>
      <c r="F1375" s="38"/>
      <c r="G1375" s="38"/>
      <c r="H1375" s="38"/>
      <c r="I1375" s="38"/>
      <c r="J1375" s="114">
        <f t="shared" si="64"/>
        <v>0</v>
      </c>
      <c r="K1375" s="50"/>
      <c r="L1375" s="2"/>
      <c r="N1375" s="2"/>
      <c r="P1375" s="2"/>
      <c r="R1375" s="2"/>
      <c r="T1375" s="2"/>
      <c r="V1375" s="2"/>
      <c r="X1375" s="2"/>
      <c r="Z1375" s="2"/>
      <c r="AB1375" s="2"/>
      <c r="AD1375" s="2"/>
      <c r="AF1375" s="2"/>
      <c r="AH1375" s="2"/>
      <c r="AJ1375" s="2"/>
      <c r="AL1375" s="2"/>
      <c r="AN1375" s="2"/>
      <c r="AP1375" s="2"/>
      <c r="AR1375" s="2"/>
      <c r="AT1375" s="2"/>
      <c r="AV1375" s="2"/>
      <c r="AX1375" s="2"/>
      <c r="AZ1375" s="2"/>
      <c r="BB1375" s="2"/>
      <c r="BD1375" s="2"/>
      <c r="BF1375" s="2"/>
      <c r="BH1375" s="2"/>
      <c r="BJ1375" s="2"/>
      <c r="BL1375" s="2"/>
      <c r="BN1375" s="2"/>
      <c r="BP1375" s="3"/>
      <c r="BR1375" s="3"/>
      <c r="BT1375" s="3"/>
      <c r="BV1375" s="3"/>
      <c r="BX1375" s="3"/>
      <c r="BZ1375" s="3"/>
      <c r="CB1375" s="3"/>
      <c r="CD1375" s="3"/>
      <c r="CF1375" s="3"/>
      <c r="CH1375" s="3"/>
      <c r="CJ1375" s="3"/>
      <c r="CL1375" s="3"/>
      <c r="CN1375" s="3"/>
      <c r="CP1375" s="3"/>
      <c r="CR1375" s="3"/>
      <c r="CT1375" s="3"/>
      <c r="CV1375" s="3"/>
      <c r="CX1375" s="3"/>
      <c r="CZ1375" s="3"/>
      <c r="DB1375" s="3"/>
      <c r="DD1375" s="3"/>
      <c r="DF1375" s="3"/>
      <c r="DH1375" s="3"/>
      <c r="DJ1375" s="3"/>
      <c r="DL1375" s="3"/>
      <c r="DN1375" s="3"/>
      <c r="DP1375" s="3"/>
      <c r="DR1375" s="3"/>
      <c r="DT1375" s="3"/>
      <c r="DV1375" s="3"/>
      <c r="DX1375" s="3"/>
      <c r="DZ1375" s="3"/>
      <c r="EB1375" s="3"/>
      <c r="ED1375" s="3"/>
      <c r="EF1375" s="3"/>
      <c r="EH1375" s="3"/>
      <c r="EJ1375" s="3"/>
      <c r="EL1375" s="3"/>
      <c r="EN1375" s="3"/>
      <c r="EP1375" s="3"/>
      <c r="ER1375" s="3"/>
      <c r="ET1375" s="3"/>
      <c r="EV1375" s="3"/>
      <c r="EX1375" s="3"/>
      <c r="EY1375" s="3"/>
    </row>
    <row r="1376" spans="1:155" s="4" customFormat="1" ht="12.75" outlineLevel="2">
      <c r="A1376" s="84">
        <v>423</v>
      </c>
      <c r="B1376" s="69" t="s">
        <v>884</v>
      </c>
      <c r="C1376" s="19">
        <v>9</v>
      </c>
      <c r="D1376" s="69" t="s">
        <v>486</v>
      </c>
      <c r="E1376" s="46"/>
      <c r="F1376" s="38"/>
      <c r="G1376" s="38"/>
      <c r="H1376" s="38"/>
      <c r="I1376" s="38"/>
      <c r="J1376" s="114">
        <f t="shared" si="64"/>
        <v>0</v>
      </c>
      <c r="K1376" s="50"/>
      <c r="L1376" s="2"/>
      <c r="N1376" s="2"/>
      <c r="O1376" s="1"/>
      <c r="P1376" s="2"/>
      <c r="R1376" s="2"/>
      <c r="T1376" s="2"/>
      <c r="V1376" s="2"/>
      <c r="X1376" s="2"/>
      <c r="Z1376" s="2"/>
      <c r="AB1376" s="2"/>
      <c r="AD1376" s="2"/>
      <c r="AF1376" s="2"/>
      <c r="AH1376" s="2"/>
      <c r="AJ1376" s="2"/>
      <c r="AL1376" s="2"/>
      <c r="AN1376" s="2"/>
      <c r="AP1376" s="2"/>
      <c r="AQ1376" s="1"/>
      <c r="AR1376" s="2"/>
      <c r="AT1376" s="2"/>
      <c r="AV1376" s="2"/>
      <c r="AX1376" s="2"/>
      <c r="AZ1376" s="2"/>
      <c r="BB1376" s="2"/>
      <c r="BD1376" s="2"/>
      <c r="BF1376" s="2"/>
      <c r="BH1376" s="2"/>
      <c r="BJ1376" s="2"/>
      <c r="BL1376" s="2"/>
      <c r="BN1376" s="2"/>
      <c r="BP1376" s="3"/>
      <c r="BR1376" s="3"/>
      <c r="BT1376" s="3"/>
      <c r="BV1376" s="3"/>
      <c r="BX1376" s="3"/>
      <c r="BZ1376" s="3"/>
      <c r="CB1376" s="3"/>
      <c r="CD1376" s="3"/>
      <c r="CF1376" s="3"/>
      <c r="CH1376" s="3"/>
      <c r="CJ1376" s="3"/>
      <c r="CL1376" s="3"/>
      <c r="CN1376" s="3"/>
      <c r="CP1376" s="3"/>
      <c r="CR1376" s="3"/>
      <c r="CT1376" s="3"/>
      <c r="CV1376" s="3"/>
      <c r="CX1376" s="3"/>
      <c r="CZ1376" s="3"/>
      <c r="DB1376" s="3"/>
      <c r="DD1376" s="3"/>
      <c r="DF1376" s="3"/>
      <c r="DH1376" s="3"/>
      <c r="DJ1376" s="3"/>
      <c r="DL1376" s="3"/>
      <c r="DN1376" s="3"/>
      <c r="DP1376" s="3"/>
      <c r="DR1376" s="3"/>
      <c r="DT1376" s="3"/>
      <c r="DV1376" s="3"/>
      <c r="DX1376" s="3"/>
      <c r="DZ1376" s="3"/>
      <c r="EB1376" s="3"/>
      <c r="ED1376" s="3"/>
      <c r="EF1376" s="3"/>
      <c r="EH1376" s="3"/>
      <c r="EJ1376" s="3"/>
      <c r="EL1376" s="3"/>
      <c r="EN1376" s="3"/>
      <c r="EP1376" s="3"/>
      <c r="ER1376" s="3"/>
      <c r="ET1376" s="3"/>
      <c r="EV1376" s="3"/>
      <c r="EX1376" s="3"/>
      <c r="EY1376" s="3"/>
    </row>
    <row r="1377" spans="1:155" s="1" customFormat="1" ht="12.75" outlineLevel="2">
      <c r="A1377" s="85">
        <v>429</v>
      </c>
      <c r="B1377" s="68" t="s">
        <v>474</v>
      </c>
      <c r="C1377" s="17">
        <v>9</v>
      </c>
      <c r="D1377" s="68" t="s">
        <v>486</v>
      </c>
      <c r="E1377" s="44"/>
      <c r="F1377" s="38"/>
      <c r="G1377" s="38"/>
      <c r="H1377" s="38"/>
      <c r="I1377" s="38"/>
      <c r="J1377" s="114">
        <f t="shared" si="64"/>
        <v>0</v>
      </c>
      <c r="K1377" s="50"/>
      <c r="L1377" s="2"/>
      <c r="N1377" s="2"/>
      <c r="O1377" s="4"/>
      <c r="P1377" s="2"/>
      <c r="R1377" s="2"/>
      <c r="T1377" s="2"/>
      <c r="V1377" s="2"/>
      <c r="X1377" s="2"/>
      <c r="Z1377" s="2"/>
      <c r="AB1377" s="2"/>
      <c r="AD1377" s="2"/>
      <c r="AF1377" s="2"/>
      <c r="AH1377" s="2"/>
      <c r="AJ1377" s="2"/>
      <c r="AL1377" s="2"/>
      <c r="AN1377" s="2"/>
      <c r="AP1377" s="2"/>
      <c r="AR1377" s="2"/>
      <c r="AT1377" s="2"/>
      <c r="AV1377" s="2"/>
      <c r="AX1377" s="2"/>
      <c r="AZ1377" s="2"/>
      <c r="BB1377" s="2"/>
      <c r="BD1377" s="2"/>
      <c r="BF1377" s="2"/>
      <c r="BH1377" s="2"/>
      <c r="BJ1377" s="2"/>
      <c r="BL1377" s="2"/>
      <c r="BN1377" s="2"/>
      <c r="BP1377" s="3"/>
      <c r="BR1377" s="3"/>
      <c r="BT1377" s="3"/>
      <c r="BV1377" s="3"/>
      <c r="BX1377" s="3"/>
      <c r="BZ1377" s="3"/>
      <c r="CB1377" s="3"/>
      <c r="CD1377" s="3"/>
      <c r="CF1377" s="3"/>
      <c r="CH1377" s="3"/>
      <c r="CJ1377" s="3"/>
      <c r="CL1377" s="3"/>
      <c r="CN1377" s="3"/>
      <c r="CP1377" s="3"/>
      <c r="CR1377" s="3"/>
      <c r="CT1377" s="3"/>
      <c r="CV1377" s="3"/>
      <c r="CX1377" s="3"/>
      <c r="CZ1377" s="3"/>
      <c r="DB1377" s="3"/>
      <c r="DD1377" s="3"/>
      <c r="DF1377" s="3"/>
      <c r="DH1377" s="3"/>
      <c r="DJ1377" s="3"/>
      <c r="DL1377" s="3"/>
      <c r="DN1377" s="3"/>
      <c r="DP1377" s="3"/>
      <c r="DR1377" s="3"/>
      <c r="DT1377" s="3"/>
      <c r="DV1377" s="3"/>
      <c r="DX1377" s="3"/>
      <c r="DZ1377" s="3"/>
      <c r="EB1377" s="3"/>
      <c r="ED1377" s="3"/>
      <c r="EF1377" s="3"/>
      <c r="EH1377" s="3"/>
      <c r="EJ1377" s="3"/>
      <c r="EL1377" s="3"/>
      <c r="EN1377" s="3"/>
      <c r="EP1377" s="3"/>
      <c r="ER1377" s="3"/>
      <c r="ET1377" s="3"/>
      <c r="EV1377" s="3"/>
      <c r="EX1377" s="3"/>
      <c r="EY1377" s="3"/>
    </row>
    <row r="1378" spans="1:155" s="1" customFormat="1" ht="12.75" outlineLevel="2">
      <c r="A1378" s="89">
        <v>358</v>
      </c>
      <c r="B1378" s="29" t="s">
        <v>84</v>
      </c>
      <c r="C1378" s="19" t="s">
        <v>452</v>
      </c>
      <c r="D1378" s="29" t="s">
        <v>486</v>
      </c>
      <c r="E1378" s="45"/>
      <c r="F1378" s="38"/>
      <c r="G1378" s="38"/>
      <c r="H1378" s="38"/>
      <c r="I1378" s="38"/>
      <c r="J1378" s="114">
        <f t="shared" si="64"/>
        <v>0</v>
      </c>
      <c r="K1378" s="50"/>
      <c r="L1378" s="2"/>
      <c r="N1378" s="2"/>
      <c r="P1378" s="2"/>
      <c r="R1378" s="2"/>
      <c r="T1378" s="2"/>
      <c r="V1378" s="2"/>
      <c r="X1378" s="2"/>
      <c r="Z1378" s="2"/>
      <c r="AB1378" s="2"/>
      <c r="AD1378" s="2"/>
      <c r="AF1378" s="2"/>
      <c r="AH1378" s="2"/>
      <c r="AJ1378" s="2"/>
      <c r="AL1378" s="2"/>
      <c r="AN1378" s="2"/>
      <c r="AP1378" s="2"/>
      <c r="AR1378" s="2"/>
      <c r="AT1378" s="2"/>
      <c r="AV1378" s="2"/>
      <c r="AX1378" s="2"/>
      <c r="AZ1378" s="2"/>
      <c r="BB1378" s="2"/>
      <c r="BD1378" s="2"/>
      <c r="BF1378" s="2"/>
      <c r="BH1378" s="2"/>
      <c r="BJ1378" s="2"/>
      <c r="BL1378" s="2"/>
      <c r="BN1378" s="2"/>
      <c r="BP1378" s="3"/>
      <c r="BR1378" s="3"/>
      <c r="BT1378" s="3"/>
      <c r="BV1378" s="3"/>
      <c r="BX1378" s="3"/>
      <c r="BZ1378" s="3"/>
      <c r="CB1378" s="3"/>
      <c r="CD1378" s="3"/>
      <c r="CF1378" s="3"/>
      <c r="CH1378" s="3"/>
      <c r="CJ1378" s="3"/>
      <c r="CL1378" s="3"/>
      <c r="CN1378" s="3"/>
      <c r="CP1378" s="3"/>
      <c r="CR1378" s="3"/>
      <c r="CT1378" s="3"/>
      <c r="CV1378" s="3"/>
      <c r="CX1378" s="3"/>
      <c r="CZ1378" s="3"/>
      <c r="DB1378" s="3"/>
      <c r="DD1378" s="3"/>
      <c r="DF1378" s="3"/>
      <c r="DH1378" s="3"/>
      <c r="DJ1378" s="3"/>
      <c r="DL1378" s="3"/>
      <c r="DN1378" s="3"/>
      <c r="DP1378" s="3"/>
      <c r="DR1378" s="3"/>
      <c r="DT1378" s="3"/>
      <c r="DV1378" s="3"/>
      <c r="DX1378" s="3"/>
      <c r="DZ1378" s="3"/>
      <c r="EB1378" s="3"/>
      <c r="ED1378" s="3"/>
      <c r="EF1378" s="3"/>
      <c r="EH1378" s="3"/>
      <c r="EJ1378" s="3"/>
      <c r="EL1378" s="3"/>
      <c r="EN1378" s="3"/>
      <c r="EP1378" s="3"/>
      <c r="ER1378" s="3"/>
      <c r="ET1378" s="3"/>
      <c r="EV1378" s="3"/>
      <c r="EX1378" s="3"/>
      <c r="EY1378" s="3"/>
    </row>
    <row r="1379" spans="1:155" s="1" customFormat="1" ht="12.75" outlineLevel="2">
      <c r="A1379" s="85">
        <v>434</v>
      </c>
      <c r="B1379" s="68" t="s">
        <v>346</v>
      </c>
      <c r="C1379" s="17">
        <v>9</v>
      </c>
      <c r="D1379" s="68" t="s">
        <v>486</v>
      </c>
      <c r="E1379" s="44"/>
      <c r="F1379" s="38"/>
      <c r="G1379" s="38"/>
      <c r="H1379" s="38"/>
      <c r="I1379" s="38"/>
      <c r="J1379" s="114">
        <f t="shared" si="64"/>
        <v>0</v>
      </c>
      <c r="K1379" s="50"/>
      <c r="L1379" s="2"/>
      <c r="N1379" s="2"/>
      <c r="P1379" s="2"/>
      <c r="R1379" s="2"/>
      <c r="T1379" s="2"/>
      <c r="V1379" s="2"/>
      <c r="X1379" s="2"/>
      <c r="Z1379" s="2"/>
      <c r="AB1379" s="2"/>
      <c r="AD1379" s="2"/>
      <c r="AF1379" s="2"/>
      <c r="AH1379" s="2"/>
      <c r="AJ1379" s="2"/>
      <c r="AL1379" s="2"/>
      <c r="AN1379" s="2"/>
      <c r="AP1379" s="2"/>
      <c r="AR1379" s="2"/>
      <c r="AT1379" s="2"/>
      <c r="AV1379" s="2"/>
      <c r="AX1379" s="2"/>
      <c r="AZ1379" s="2"/>
      <c r="BB1379" s="2"/>
      <c r="BD1379" s="2"/>
      <c r="BF1379" s="2"/>
      <c r="BH1379" s="2"/>
      <c r="BJ1379" s="2"/>
      <c r="BL1379" s="2"/>
      <c r="BN1379" s="2"/>
      <c r="BP1379" s="3"/>
      <c r="BR1379" s="3"/>
      <c r="BT1379" s="3"/>
      <c r="BV1379" s="3"/>
      <c r="BX1379" s="3"/>
      <c r="BZ1379" s="3"/>
      <c r="CB1379" s="3"/>
      <c r="CD1379" s="3"/>
      <c r="CF1379" s="3"/>
      <c r="CH1379" s="3"/>
      <c r="CJ1379" s="3"/>
      <c r="CL1379" s="3"/>
      <c r="CN1379" s="3"/>
      <c r="CP1379" s="3"/>
      <c r="CR1379" s="3"/>
      <c r="CT1379" s="3"/>
      <c r="CV1379" s="3"/>
      <c r="CX1379" s="3"/>
      <c r="CZ1379" s="3"/>
      <c r="DB1379" s="3"/>
      <c r="DD1379" s="3"/>
      <c r="DF1379" s="3"/>
      <c r="DH1379" s="3"/>
      <c r="DJ1379" s="3"/>
      <c r="DL1379" s="3"/>
      <c r="DN1379" s="3"/>
      <c r="DP1379" s="3"/>
      <c r="DR1379" s="3"/>
      <c r="DT1379" s="3"/>
      <c r="DV1379" s="3"/>
      <c r="DX1379" s="3"/>
      <c r="DZ1379" s="3"/>
      <c r="EB1379" s="3"/>
      <c r="ED1379" s="3"/>
      <c r="EF1379" s="3"/>
      <c r="EH1379" s="3"/>
      <c r="EJ1379" s="3"/>
      <c r="EL1379" s="3"/>
      <c r="EN1379" s="3"/>
      <c r="EP1379" s="3"/>
      <c r="ER1379" s="3"/>
      <c r="ET1379" s="3"/>
      <c r="EV1379" s="3"/>
      <c r="EX1379" s="3"/>
      <c r="EY1379" s="3"/>
    </row>
    <row r="1380" spans="1:155" s="1" customFormat="1" ht="12.75" outlineLevel="2">
      <c r="A1380" s="89">
        <v>372</v>
      </c>
      <c r="B1380" s="29" t="s">
        <v>96</v>
      </c>
      <c r="C1380" s="19" t="s">
        <v>452</v>
      </c>
      <c r="D1380" s="29" t="s">
        <v>168</v>
      </c>
      <c r="E1380" s="45"/>
      <c r="F1380" s="38"/>
      <c r="G1380" s="38"/>
      <c r="H1380" s="38"/>
      <c r="I1380" s="38"/>
      <c r="J1380" s="114">
        <f t="shared" si="64"/>
        <v>0</v>
      </c>
      <c r="K1380" s="50"/>
      <c r="L1380" s="2"/>
      <c r="N1380" s="2"/>
      <c r="P1380" s="2"/>
      <c r="R1380" s="2"/>
      <c r="T1380" s="2"/>
      <c r="V1380" s="2"/>
      <c r="X1380" s="2"/>
      <c r="Z1380" s="2"/>
      <c r="AB1380" s="2"/>
      <c r="AD1380" s="2"/>
      <c r="AF1380" s="2"/>
      <c r="AH1380" s="2"/>
      <c r="AJ1380" s="2"/>
      <c r="AL1380" s="2"/>
      <c r="AN1380" s="2"/>
      <c r="AP1380" s="2"/>
      <c r="AR1380" s="2"/>
      <c r="AT1380" s="2"/>
      <c r="AV1380" s="2"/>
      <c r="AX1380" s="2"/>
      <c r="AZ1380" s="2"/>
      <c r="BB1380" s="2"/>
      <c r="BD1380" s="2"/>
      <c r="BF1380" s="2"/>
      <c r="BH1380" s="2"/>
      <c r="BJ1380" s="2"/>
      <c r="BL1380" s="2"/>
      <c r="BN1380" s="2"/>
      <c r="BP1380" s="3"/>
      <c r="BR1380" s="3"/>
      <c r="BT1380" s="3"/>
      <c r="BV1380" s="3"/>
      <c r="BX1380" s="3"/>
      <c r="BZ1380" s="3"/>
      <c r="CB1380" s="3"/>
      <c r="CD1380" s="3"/>
      <c r="CF1380" s="3"/>
      <c r="CH1380" s="3"/>
      <c r="CJ1380" s="3"/>
      <c r="CL1380" s="3"/>
      <c r="CN1380" s="3"/>
      <c r="CP1380" s="3"/>
      <c r="CR1380" s="3"/>
      <c r="CT1380" s="3"/>
      <c r="CV1380" s="3"/>
      <c r="CX1380" s="3"/>
      <c r="CZ1380" s="3"/>
      <c r="DB1380" s="3"/>
      <c r="DD1380" s="3"/>
      <c r="DF1380" s="3"/>
      <c r="DH1380" s="3"/>
      <c r="DJ1380" s="3"/>
      <c r="DL1380" s="3"/>
      <c r="DN1380" s="3"/>
      <c r="DP1380" s="3"/>
      <c r="DR1380" s="3"/>
      <c r="DT1380" s="3"/>
      <c r="DV1380" s="3"/>
      <c r="DX1380" s="3"/>
      <c r="DZ1380" s="3"/>
      <c r="EB1380" s="3"/>
      <c r="ED1380" s="3"/>
      <c r="EF1380" s="3"/>
      <c r="EH1380" s="3"/>
      <c r="EJ1380" s="3"/>
      <c r="EL1380" s="3"/>
      <c r="EN1380" s="3"/>
      <c r="EP1380" s="3"/>
      <c r="ER1380" s="3"/>
      <c r="ET1380" s="3"/>
      <c r="EV1380" s="3"/>
      <c r="EX1380" s="3"/>
      <c r="EY1380" s="3"/>
    </row>
    <row r="1381" spans="1:155" s="1" customFormat="1" ht="12.75" outlineLevel="2">
      <c r="A1381" s="89">
        <v>365</v>
      </c>
      <c r="B1381" s="29" t="s">
        <v>90</v>
      </c>
      <c r="C1381" s="19" t="s">
        <v>452</v>
      </c>
      <c r="D1381" s="29" t="s">
        <v>293</v>
      </c>
      <c r="E1381" s="45"/>
      <c r="F1381" s="38"/>
      <c r="G1381" s="38"/>
      <c r="H1381" s="38"/>
      <c r="I1381" s="38"/>
      <c r="J1381" s="114">
        <f t="shared" si="64"/>
        <v>0</v>
      </c>
      <c r="K1381" s="50"/>
      <c r="L1381" s="2"/>
      <c r="N1381" s="2"/>
      <c r="P1381" s="2"/>
      <c r="R1381" s="2"/>
      <c r="T1381" s="2"/>
      <c r="V1381" s="2"/>
      <c r="X1381" s="2"/>
      <c r="Z1381" s="2"/>
      <c r="AB1381" s="2"/>
      <c r="AD1381" s="2"/>
      <c r="AF1381" s="2"/>
      <c r="AH1381" s="2"/>
      <c r="AJ1381" s="2"/>
      <c r="AL1381" s="2"/>
      <c r="AN1381" s="2"/>
      <c r="AP1381" s="2"/>
      <c r="AR1381" s="2"/>
      <c r="AT1381" s="2"/>
      <c r="AV1381" s="2"/>
      <c r="AX1381" s="2"/>
      <c r="AZ1381" s="2"/>
      <c r="BB1381" s="2"/>
      <c r="BD1381" s="2"/>
      <c r="BF1381" s="2"/>
      <c r="BH1381" s="2"/>
      <c r="BJ1381" s="2"/>
      <c r="BL1381" s="2"/>
      <c r="BN1381" s="2"/>
      <c r="BP1381" s="3"/>
      <c r="BR1381" s="3"/>
      <c r="BT1381" s="3"/>
      <c r="BV1381" s="3"/>
      <c r="BX1381" s="3"/>
      <c r="BZ1381" s="3"/>
      <c r="CB1381" s="3"/>
      <c r="CD1381" s="3"/>
      <c r="CF1381" s="3"/>
      <c r="CH1381" s="3"/>
      <c r="CJ1381" s="3"/>
      <c r="CL1381" s="3"/>
      <c r="CN1381" s="3"/>
      <c r="CP1381" s="3"/>
      <c r="CR1381" s="3"/>
      <c r="CT1381" s="3"/>
      <c r="CV1381" s="3"/>
      <c r="CX1381" s="3"/>
      <c r="CZ1381" s="3"/>
      <c r="DB1381" s="3"/>
      <c r="DD1381" s="3"/>
      <c r="DF1381" s="3"/>
      <c r="DH1381" s="3"/>
      <c r="DJ1381" s="3"/>
      <c r="DL1381" s="3"/>
      <c r="DN1381" s="3"/>
      <c r="DP1381" s="3"/>
      <c r="DR1381" s="3"/>
      <c r="DT1381" s="3"/>
      <c r="DV1381" s="3"/>
      <c r="DX1381" s="3"/>
      <c r="DZ1381" s="3"/>
      <c r="EB1381" s="3"/>
      <c r="ED1381" s="3"/>
      <c r="EF1381" s="3"/>
      <c r="EH1381" s="3"/>
      <c r="EJ1381" s="3"/>
      <c r="EL1381" s="3"/>
      <c r="EN1381" s="3"/>
      <c r="EP1381" s="3"/>
      <c r="ER1381" s="3"/>
      <c r="ET1381" s="3"/>
      <c r="EV1381" s="3"/>
      <c r="EX1381" s="3"/>
      <c r="EY1381" s="3"/>
    </row>
    <row r="1382" spans="1:11" s="6" customFormat="1" ht="12.75">
      <c r="A1382" s="133" t="s">
        <v>208</v>
      </c>
      <c r="B1382" s="133"/>
      <c r="C1382" s="133"/>
      <c r="D1382" s="133"/>
      <c r="E1382" s="108"/>
      <c r="F1382" s="109">
        <f>SUM(F1383:F1403)</f>
        <v>14</v>
      </c>
      <c r="G1382" s="109">
        <f>SUM(G1383:G1403)</f>
        <v>0</v>
      </c>
      <c r="H1382" s="109">
        <f>SUM(H1383:H1403)</f>
        <v>0</v>
      </c>
      <c r="I1382" s="109">
        <f>SUM(I1383:I1403)</f>
        <v>40</v>
      </c>
      <c r="J1382" s="117">
        <f>SUM(F1382:I1382)</f>
        <v>54</v>
      </c>
      <c r="K1382" s="111">
        <f>IF(J1382&gt;E1354,0,E1354-J1382)</f>
        <v>-23</v>
      </c>
    </row>
    <row r="1383" spans="1:11" s="5" customFormat="1" ht="12.75" outlineLevel="2">
      <c r="A1383" s="84">
        <v>449</v>
      </c>
      <c r="B1383" s="69" t="s">
        <v>355</v>
      </c>
      <c r="C1383" s="16">
        <v>9</v>
      </c>
      <c r="D1383" s="69" t="s">
        <v>486</v>
      </c>
      <c r="E1383" s="46"/>
      <c r="F1383" s="38"/>
      <c r="G1383" s="38"/>
      <c r="H1383" s="38"/>
      <c r="I1383" s="38"/>
      <c r="J1383" s="114">
        <f aca="true" t="shared" si="65" ref="J1383:J1389">SUM(F1383:I1383)</f>
        <v>0</v>
      </c>
      <c r="K1383" s="50"/>
    </row>
    <row r="1384" spans="1:11" s="5" customFormat="1" ht="12.75" outlineLevel="2">
      <c r="A1384" s="84">
        <v>463</v>
      </c>
      <c r="B1384" s="69" t="s">
        <v>355</v>
      </c>
      <c r="C1384" s="16">
        <v>9</v>
      </c>
      <c r="D1384" s="69" t="s">
        <v>168</v>
      </c>
      <c r="E1384" s="46"/>
      <c r="F1384" s="38"/>
      <c r="G1384" s="38"/>
      <c r="H1384" s="38"/>
      <c r="I1384" s="38"/>
      <c r="J1384" s="114">
        <f t="shared" si="65"/>
        <v>0</v>
      </c>
      <c r="K1384" s="50"/>
    </row>
    <row r="1385" spans="1:11" s="5" customFormat="1" ht="12.75" outlineLevel="2">
      <c r="A1385" s="88">
        <v>449</v>
      </c>
      <c r="B1385" s="29" t="s">
        <v>1604</v>
      </c>
      <c r="C1385" s="16" t="s">
        <v>452</v>
      </c>
      <c r="D1385" s="29" t="s">
        <v>168</v>
      </c>
      <c r="E1385" s="45"/>
      <c r="F1385" s="38"/>
      <c r="G1385" s="38"/>
      <c r="H1385" s="38"/>
      <c r="I1385" s="38"/>
      <c r="J1385" s="114">
        <f t="shared" si="65"/>
        <v>0</v>
      </c>
      <c r="K1385" s="50"/>
    </row>
    <row r="1386" spans="1:11" s="5" customFormat="1" ht="12.75" outlineLevel="2">
      <c r="A1386" s="84">
        <v>453</v>
      </c>
      <c r="B1386" s="69" t="s">
        <v>1680</v>
      </c>
      <c r="C1386" s="16">
        <v>9</v>
      </c>
      <c r="D1386" s="69" t="s">
        <v>1678</v>
      </c>
      <c r="E1386" s="46"/>
      <c r="F1386" s="38"/>
      <c r="G1386" s="38"/>
      <c r="H1386" s="38"/>
      <c r="I1386" s="38">
        <v>16</v>
      </c>
      <c r="J1386" s="114">
        <f t="shared" si="65"/>
        <v>16</v>
      </c>
      <c r="K1386" s="50"/>
    </row>
    <row r="1387" spans="1:11" s="5" customFormat="1" ht="12.75" outlineLevel="2">
      <c r="A1387" s="84">
        <v>497</v>
      </c>
      <c r="B1387" s="69" t="s">
        <v>379</v>
      </c>
      <c r="C1387" s="16">
        <v>9</v>
      </c>
      <c r="D1387" s="69" t="s">
        <v>168</v>
      </c>
      <c r="E1387" s="46"/>
      <c r="F1387" s="38"/>
      <c r="G1387" s="38"/>
      <c r="H1387" s="38"/>
      <c r="I1387" s="38"/>
      <c r="J1387" s="114">
        <f t="shared" si="65"/>
        <v>0</v>
      </c>
      <c r="K1387" s="50"/>
    </row>
    <row r="1388" spans="1:155" s="1" customFormat="1" ht="12.75" outlineLevel="2">
      <c r="A1388" s="89">
        <v>424</v>
      </c>
      <c r="B1388" s="29" t="s">
        <v>1590</v>
      </c>
      <c r="C1388" s="19" t="s">
        <v>452</v>
      </c>
      <c r="D1388" s="29" t="s">
        <v>168</v>
      </c>
      <c r="E1388" s="45"/>
      <c r="F1388" s="38"/>
      <c r="G1388" s="38"/>
      <c r="H1388" s="38"/>
      <c r="I1388" s="38"/>
      <c r="J1388" s="114">
        <f t="shared" si="65"/>
        <v>0</v>
      </c>
      <c r="K1388" s="50"/>
      <c r="L1388" s="2"/>
      <c r="N1388" s="2"/>
      <c r="O1388" s="4"/>
      <c r="P1388" s="2"/>
      <c r="R1388" s="2"/>
      <c r="T1388" s="2"/>
      <c r="V1388" s="2"/>
      <c r="X1388" s="2"/>
      <c r="Z1388" s="2"/>
      <c r="AB1388" s="2"/>
      <c r="AD1388" s="2"/>
      <c r="AF1388" s="2"/>
      <c r="AH1388" s="2"/>
      <c r="AJ1388" s="2"/>
      <c r="AL1388" s="2"/>
      <c r="AN1388" s="2"/>
      <c r="AP1388" s="2"/>
      <c r="AR1388" s="2"/>
      <c r="AT1388" s="2"/>
      <c r="AV1388" s="2"/>
      <c r="AX1388" s="2"/>
      <c r="AZ1388" s="2"/>
      <c r="BB1388" s="2"/>
      <c r="BD1388" s="2"/>
      <c r="BF1388" s="2"/>
      <c r="BH1388" s="2"/>
      <c r="BJ1388" s="2"/>
      <c r="BL1388" s="2"/>
      <c r="BN1388" s="2"/>
      <c r="BP1388" s="3"/>
      <c r="BR1388" s="3"/>
      <c r="BT1388" s="3"/>
      <c r="BV1388" s="3"/>
      <c r="BX1388" s="3"/>
      <c r="BZ1388" s="3"/>
      <c r="CB1388" s="3"/>
      <c r="CD1388" s="3"/>
      <c r="CF1388" s="3"/>
      <c r="CH1388" s="3"/>
      <c r="CJ1388" s="3"/>
      <c r="CL1388" s="3"/>
      <c r="CN1388" s="3"/>
      <c r="CP1388" s="3"/>
      <c r="CR1388" s="3"/>
      <c r="CT1388" s="3"/>
      <c r="CV1388" s="3"/>
      <c r="CX1388" s="3"/>
      <c r="CZ1388" s="3"/>
      <c r="DB1388" s="3"/>
      <c r="DD1388" s="3"/>
      <c r="DF1388" s="3"/>
      <c r="DH1388" s="3"/>
      <c r="DJ1388" s="3"/>
      <c r="DL1388" s="3"/>
      <c r="DN1388" s="3"/>
      <c r="DP1388" s="3"/>
      <c r="DR1388" s="3"/>
      <c r="DT1388" s="3"/>
      <c r="DV1388" s="3"/>
      <c r="DX1388" s="3"/>
      <c r="DZ1388" s="3"/>
      <c r="EB1388" s="3"/>
      <c r="ED1388" s="3"/>
      <c r="EF1388" s="3"/>
      <c r="EH1388" s="3"/>
      <c r="EJ1388" s="3"/>
      <c r="EL1388" s="3"/>
      <c r="EN1388" s="3"/>
      <c r="EP1388" s="3"/>
      <c r="ER1388" s="3"/>
      <c r="ET1388" s="3"/>
      <c r="EV1388" s="3"/>
      <c r="EX1388" s="3"/>
      <c r="EY1388" s="3"/>
    </row>
    <row r="1389" spans="1:155" s="1" customFormat="1" ht="12.75" outlineLevel="2">
      <c r="A1389" s="85">
        <v>458</v>
      </c>
      <c r="B1389" s="68" t="s">
        <v>359</v>
      </c>
      <c r="C1389" s="17">
        <v>9</v>
      </c>
      <c r="D1389" s="68" t="s">
        <v>168</v>
      </c>
      <c r="E1389" s="44"/>
      <c r="F1389" s="38"/>
      <c r="G1389" s="38"/>
      <c r="H1389" s="38"/>
      <c r="I1389" s="38"/>
      <c r="J1389" s="114">
        <f t="shared" si="65"/>
        <v>0</v>
      </c>
      <c r="K1389" s="50"/>
      <c r="L1389" s="2"/>
      <c r="N1389" s="2"/>
      <c r="P1389" s="2"/>
      <c r="R1389" s="2"/>
      <c r="T1389" s="2"/>
      <c r="V1389" s="2"/>
      <c r="X1389" s="2"/>
      <c r="Z1389" s="2"/>
      <c r="AB1389" s="2"/>
      <c r="AD1389" s="2"/>
      <c r="AF1389" s="2"/>
      <c r="AH1389" s="2"/>
      <c r="AJ1389" s="2"/>
      <c r="AL1389" s="2"/>
      <c r="AN1389" s="2"/>
      <c r="AP1389" s="2"/>
      <c r="AR1389" s="2"/>
      <c r="AT1389" s="2"/>
      <c r="AV1389" s="2"/>
      <c r="AX1389" s="2"/>
      <c r="AZ1389" s="2"/>
      <c r="BB1389" s="2"/>
      <c r="BD1389" s="2"/>
      <c r="BF1389" s="2"/>
      <c r="BH1389" s="2"/>
      <c r="BJ1389" s="2"/>
      <c r="BL1389" s="2"/>
      <c r="BN1389" s="2"/>
      <c r="BP1389" s="3"/>
      <c r="BR1389" s="3"/>
      <c r="BT1389" s="3"/>
      <c r="BV1389" s="3"/>
      <c r="BX1389" s="3"/>
      <c r="BZ1389" s="3"/>
      <c r="CB1389" s="3"/>
      <c r="CD1389" s="3"/>
      <c r="CF1389" s="3"/>
      <c r="CH1389" s="3"/>
      <c r="CJ1389" s="3"/>
      <c r="CL1389" s="3"/>
      <c r="CN1389" s="3"/>
      <c r="CP1389" s="3"/>
      <c r="CR1389" s="3"/>
      <c r="CT1389" s="3"/>
      <c r="CV1389" s="3"/>
      <c r="CX1389" s="3"/>
      <c r="CZ1389" s="3"/>
      <c r="DB1389" s="3"/>
      <c r="DD1389" s="3"/>
      <c r="DF1389" s="3"/>
      <c r="DH1389" s="3"/>
      <c r="DJ1389" s="3"/>
      <c r="DL1389" s="3"/>
      <c r="DN1389" s="3"/>
      <c r="DP1389" s="3"/>
      <c r="DR1389" s="3"/>
      <c r="DT1389" s="3"/>
      <c r="DV1389" s="3"/>
      <c r="DX1389" s="3"/>
      <c r="DZ1389" s="3"/>
      <c r="EB1389" s="3"/>
      <c r="ED1389" s="3"/>
      <c r="EF1389" s="3"/>
      <c r="EH1389" s="3"/>
      <c r="EJ1389" s="3"/>
      <c r="EL1389" s="3"/>
      <c r="EN1389" s="3"/>
      <c r="EP1389" s="3"/>
      <c r="ER1389" s="3"/>
      <c r="ET1389" s="3"/>
      <c r="EV1389" s="3"/>
      <c r="EX1389" s="3"/>
      <c r="EY1389" s="3"/>
    </row>
    <row r="1390" spans="1:155" s="1" customFormat="1" ht="12.75" outlineLevel="2">
      <c r="A1390" s="85">
        <v>502</v>
      </c>
      <c r="B1390" s="69" t="s">
        <v>382</v>
      </c>
      <c r="C1390" s="19">
        <v>9</v>
      </c>
      <c r="D1390" s="69" t="s">
        <v>168</v>
      </c>
      <c r="E1390" s="46"/>
      <c r="F1390" s="38"/>
      <c r="G1390" s="38"/>
      <c r="H1390" s="38"/>
      <c r="I1390" s="38"/>
      <c r="J1390" s="114">
        <f aca="true" t="shared" si="66" ref="J1390:J1400">SUM(F1390:I1390)</f>
        <v>0</v>
      </c>
      <c r="K1390" s="50"/>
      <c r="L1390" s="2"/>
      <c r="N1390" s="2"/>
      <c r="P1390" s="2"/>
      <c r="R1390" s="2"/>
      <c r="T1390" s="2"/>
      <c r="V1390" s="2"/>
      <c r="X1390" s="2"/>
      <c r="Z1390" s="2"/>
      <c r="AB1390" s="2"/>
      <c r="AD1390" s="2"/>
      <c r="AF1390" s="2"/>
      <c r="AH1390" s="2"/>
      <c r="AJ1390" s="2"/>
      <c r="AL1390" s="2"/>
      <c r="AN1390" s="2"/>
      <c r="AP1390" s="2"/>
      <c r="AR1390" s="2"/>
      <c r="AT1390" s="2"/>
      <c r="AV1390" s="2"/>
      <c r="AX1390" s="2"/>
      <c r="AZ1390" s="2"/>
      <c r="BB1390" s="2"/>
      <c r="BD1390" s="2"/>
      <c r="BF1390" s="2"/>
      <c r="BH1390" s="2"/>
      <c r="BJ1390" s="2"/>
      <c r="BL1390" s="2"/>
      <c r="BN1390" s="2"/>
      <c r="BP1390" s="3"/>
      <c r="BR1390" s="3"/>
      <c r="BT1390" s="3"/>
      <c r="BV1390" s="3"/>
      <c r="BX1390" s="3"/>
      <c r="BZ1390" s="3"/>
      <c r="CB1390" s="3"/>
      <c r="CD1390" s="3"/>
      <c r="CF1390" s="3"/>
      <c r="CH1390" s="3"/>
      <c r="CJ1390" s="3"/>
      <c r="CL1390" s="3"/>
      <c r="CN1390" s="3"/>
      <c r="CP1390" s="3"/>
      <c r="CR1390" s="3"/>
      <c r="CT1390" s="3"/>
      <c r="CV1390" s="3"/>
      <c r="CX1390" s="3"/>
      <c r="CZ1390" s="3"/>
      <c r="DB1390" s="3"/>
      <c r="DD1390" s="3"/>
      <c r="DF1390" s="3"/>
      <c r="DH1390" s="3"/>
      <c r="DJ1390" s="3"/>
      <c r="DL1390" s="3"/>
      <c r="DN1390" s="3"/>
      <c r="DP1390" s="3"/>
      <c r="DR1390" s="3"/>
      <c r="DT1390" s="3"/>
      <c r="DV1390" s="3"/>
      <c r="DX1390" s="3"/>
      <c r="DZ1390" s="3"/>
      <c r="EB1390" s="3"/>
      <c r="ED1390" s="3"/>
      <c r="EF1390" s="3"/>
      <c r="EH1390" s="3"/>
      <c r="EJ1390" s="3"/>
      <c r="EL1390" s="3"/>
      <c r="EN1390" s="3"/>
      <c r="EP1390" s="3"/>
      <c r="ER1390" s="3"/>
      <c r="ET1390" s="3"/>
      <c r="EV1390" s="3"/>
      <c r="EX1390" s="3"/>
      <c r="EY1390" s="3"/>
    </row>
    <row r="1391" spans="1:155" s="1" customFormat="1" ht="12.75" outlineLevel="2">
      <c r="A1391" s="85">
        <v>511</v>
      </c>
      <c r="B1391" s="69" t="s">
        <v>385</v>
      </c>
      <c r="C1391" s="19">
        <v>9</v>
      </c>
      <c r="D1391" s="69" t="s">
        <v>168</v>
      </c>
      <c r="E1391" s="46"/>
      <c r="F1391" s="38"/>
      <c r="G1391" s="38"/>
      <c r="H1391" s="38"/>
      <c r="I1391" s="38"/>
      <c r="J1391" s="114">
        <f t="shared" si="66"/>
        <v>0</v>
      </c>
      <c r="K1391" s="50"/>
      <c r="L1391" s="2"/>
      <c r="N1391" s="2"/>
      <c r="O1391" s="4"/>
      <c r="P1391" s="2"/>
      <c r="R1391" s="2"/>
      <c r="T1391" s="2"/>
      <c r="V1391" s="2"/>
      <c r="X1391" s="2"/>
      <c r="Z1391" s="2"/>
      <c r="AB1391" s="2"/>
      <c r="AD1391" s="2"/>
      <c r="AF1391" s="2"/>
      <c r="AH1391" s="2"/>
      <c r="AJ1391" s="2"/>
      <c r="AL1391" s="2"/>
      <c r="AN1391" s="2"/>
      <c r="AP1391" s="2"/>
      <c r="AR1391" s="2"/>
      <c r="AT1391" s="2"/>
      <c r="AV1391" s="2"/>
      <c r="AX1391" s="2"/>
      <c r="AZ1391" s="2"/>
      <c r="BB1391" s="2"/>
      <c r="BD1391" s="2"/>
      <c r="BF1391" s="2"/>
      <c r="BH1391" s="2"/>
      <c r="BJ1391" s="2"/>
      <c r="BL1391" s="2"/>
      <c r="BN1391" s="2"/>
      <c r="BP1391" s="3"/>
      <c r="BR1391" s="3"/>
      <c r="BT1391" s="3"/>
      <c r="BV1391" s="3"/>
      <c r="BX1391" s="3"/>
      <c r="BZ1391" s="3"/>
      <c r="CB1391" s="3"/>
      <c r="CD1391" s="3"/>
      <c r="CF1391" s="3"/>
      <c r="CH1391" s="3"/>
      <c r="CJ1391" s="3"/>
      <c r="CL1391" s="3"/>
      <c r="CN1391" s="3"/>
      <c r="CP1391" s="3"/>
      <c r="CR1391" s="3"/>
      <c r="CT1391" s="3"/>
      <c r="CV1391" s="3"/>
      <c r="CX1391" s="3"/>
      <c r="CZ1391" s="3"/>
      <c r="DB1391" s="3"/>
      <c r="DD1391" s="3"/>
      <c r="DF1391" s="3"/>
      <c r="DH1391" s="3"/>
      <c r="DJ1391" s="3"/>
      <c r="DL1391" s="3"/>
      <c r="DN1391" s="3"/>
      <c r="DP1391" s="3"/>
      <c r="DR1391" s="3"/>
      <c r="DT1391" s="3"/>
      <c r="DV1391" s="3"/>
      <c r="DX1391" s="3"/>
      <c r="DZ1391" s="3"/>
      <c r="EB1391" s="3"/>
      <c r="ED1391" s="3"/>
      <c r="EF1391" s="3"/>
      <c r="EH1391" s="3"/>
      <c r="EJ1391" s="3"/>
      <c r="EL1391" s="3"/>
      <c r="EN1391" s="3"/>
      <c r="EP1391" s="3"/>
      <c r="ER1391" s="3"/>
      <c r="ET1391" s="3"/>
      <c r="EV1391" s="3"/>
      <c r="EX1391" s="3"/>
      <c r="EY1391" s="3"/>
    </row>
    <row r="1392" spans="1:155" s="1" customFormat="1" ht="12.75" outlineLevel="2">
      <c r="A1392" s="85">
        <v>469</v>
      </c>
      <c r="B1392" s="69" t="s">
        <v>363</v>
      </c>
      <c r="C1392" s="19">
        <v>9</v>
      </c>
      <c r="D1392" s="69" t="s">
        <v>1678</v>
      </c>
      <c r="E1392" s="46"/>
      <c r="F1392" s="38">
        <v>14</v>
      </c>
      <c r="G1392" s="38"/>
      <c r="H1392" s="38"/>
      <c r="I1392" s="38"/>
      <c r="J1392" s="114">
        <f t="shared" si="66"/>
        <v>14</v>
      </c>
      <c r="K1392" s="50"/>
      <c r="L1392" s="2"/>
      <c r="N1392" s="2"/>
      <c r="P1392" s="2"/>
      <c r="R1392" s="2"/>
      <c r="T1392" s="2"/>
      <c r="V1392" s="2"/>
      <c r="X1392" s="2"/>
      <c r="Z1392" s="2"/>
      <c r="AB1392" s="2"/>
      <c r="AD1392" s="2"/>
      <c r="AF1392" s="2"/>
      <c r="AH1392" s="2"/>
      <c r="AJ1392" s="2"/>
      <c r="AL1392" s="2"/>
      <c r="AN1392" s="2"/>
      <c r="AP1392" s="2"/>
      <c r="AR1392" s="2"/>
      <c r="AT1392" s="2"/>
      <c r="AV1392" s="2"/>
      <c r="AX1392" s="2"/>
      <c r="AZ1392" s="2"/>
      <c r="BB1392" s="2"/>
      <c r="BD1392" s="2"/>
      <c r="BF1392" s="2"/>
      <c r="BH1392" s="2"/>
      <c r="BJ1392" s="2"/>
      <c r="BL1392" s="2"/>
      <c r="BN1392" s="2"/>
      <c r="BP1392" s="3"/>
      <c r="BR1392" s="3"/>
      <c r="BT1392" s="3"/>
      <c r="BV1392" s="3"/>
      <c r="BX1392" s="3"/>
      <c r="BZ1392" s="3"/>
      <c r="CB1392" s="3"/>
      <c r="CD1392" s="3"/>
      <c r="CF1392" s="3"/>
      <c r="CH1392" s="3"/>
      <c r="CJ1392" s="3"/>
      <c r="CL1392" s="3"/>
      <c r="CN1392" s="3"/>
      <c r="CP1392" s="3"/>
      <c r="CR1392" s="3"/>
      <c r="CT1392" s="3"/>
      <c r="CV1392" s="3"/>
      <c r="CX1392" s="3"/>
      <c r="CZ1392" s="3"/>
      <c r="DB1392" s="3"/>
      <c r="DD1392" s="3"/>
      <c r="DF1392" s="3"/>
      <c r="DH1392" s="3"/>
      <c r="DJ1392" s="3"/>
      <c r="DL1392" s="3"/>
      <c r="DN1392" s="3"/>
      <c r="DP1392" s="3"/>
      <c r="DR1392" s="3"/>
      <c r="DT1392" s="3"/>
      <c r="DV1392" s="3"/>
      <c r="DX1392" s="3"/>
      <c r="DZ1392" s="3"/>
      <c r="EB1392" s="3"/>
      <c r="ED1392" s="3"/>
      <c r="EF1392" s="3"/>
      <c r="EH1392" s="3"/>
      <c r="EJ1392" s="3"/>
      <c r="EL1392" s="3"/>
      <c r="EN1392" s="3"/>
      <c r="EP1392" s="3"/>
      <c r="ER1392" s="3"/>
      <c r="ET1392" s="3"/>
      <c r="EV1392" s="3"/>
      <c r="EX1392" s="3"/>
      <c r="EY1392" s="3"/>
    </row>
    <row r="1393" spans="1:155" s="1" customFormat="1" ht="12.75" outlineLevel="2">
      <c r="A1393" s="85">
        <v>475</v>
      </c>
      <c r="B1393" s="69" t="s">
        <v>366</v>
      </c>
      <c r="C1393" s="19">
        <v>9</v>
      </c>
      <c r="D1393" s="69" t="s">
        <v>1678</v>
      </c>
      <c r="E1393" s="46"/>
      <c r="F1393" s="38"/>
      <c r="G1393" s="38"/>
      <c r="H1393" s="38"/>
      <c r="I1393" s="38">
        <v>24</v>
      </c>
      <c r="J1393" s="114">
        <f t="shared" si="66"/>
        <v>24</v>
      </c>
      <c r="K1393" s="50"/>
      <c r="L1393" s="2"/>
      <c r="N1393" s="2"/>
      <c r="P1393" s="2"/>
      <c r="R1393" s="2"/>
      <c r="T1393" s="2"/>
      <c r="V1393" s="2"/>
      <c r="X1393" s="2"/>
      <c r="Z1393" s="2"/>
      <c r="AB1393" s="2"/>
      <c r="AD1393" s="2"/>
      <c r="AF1393" s="2"/>
      <c r="AH1393" s="2"/>
      <c r="AJ1393" s="2"/>
      <c r="AL1393" s="2"/>
      <c r="AN1393" s="2"/>
      <c r="AP1393" s="2"/>
      <c r="AR1393" s="2"/>
      <c r="AT1393" s="2"/>
      <c r="AV1393" s="2"/>
      <c r="AX1393" s="2"/>
      <c r="AZ1393" s="2"/>
      <c r="BB1393" s="2"/>
      <c r="BD1393" s="2"/>
      <c r="BF1393" s="2"/>
      <c r="BH1393" s="2"/>
      <c r="BJ1393" s="2"/>
      <c r="BL1393" s="2"/>
      <c r="BN1393" s="2"/>
      <c r="BP1393" s="3"/>
      <c r="BR1393" s="3"/>
      <c r="BT1393" s="3"/>
      <c r="BV1393" s="3"/>
      <c r="BX1393" s="3"/>
      <c r="BZ1393" s="3"/>
      <c r="CB1393" s="3"/>
      <c r="CD1393" s="3"/>
      <c r="CF1393" s="3"/>
      <c r="CH1393" s="3"/>
      <c r="CJ1393" s="3"/>
      <c r="CL1393" s="3"/>
      <c r="CN1393" s="3"/>
      <c r="CP1393" s="3"/>
      <c r="CR1393" s="3"/>
      <c r="CT1393" s="3"/>
      <c r="CV1393" s="3"/>
      <c r="CX1393" s="3"/>
      <c r="CZ1393" s="3"/>
      <c r="DB1393" s="3"/>
      <c r="DD1393" s="3"/>
      <c r="DF1393" s="3"/>
      <c r="DH1393" s="3"/>
      <c r="DJ1393" s="3"/>
      <c r="DL1393" s="3"/>
      <c r="DN1393" s="3"/>
      <c r="DP1393" s="3"/>
      <c r="DR1393" s="3"/>
      <c r="DT1393" s="3"/>
      <c r="DV1393" s="3"/>
      <c r="DX1393" s="3"/>
      <c r="DZ1393" s="3"/>
      <c r="EB1393" s="3"/>
      <c r="ED1393" s="3"/>
      <c r="EF1393" s="3"/>
      <c r="EH1393" s="3"/>
      <c r="EJ1393" s="3"/>
      <c r="EL1393" s="3"/>
      <c r="EN1393" s="3"/>
      <c r="EP1393" s="3"/>
      <c r="ER1393" s="3"/>
      <c r="ET1393" s="3"/>
      <c r="EV1393" s="3"/>
      <c r="EX1393" s="3"/>
      <c r="EY1393" s="3"/>
    </row>
    <row r="1394" spans="1:155" s="1" customFormat="1" ht="12.75" outlineLevel="2">
      <c r="A1394" s="85">
        <v>491</v>
      </c>
      <c r="B1394" s="69" t="s">
        <v>373</v>
      </c>
      <c r="C1394" s="19">
        <v>9</v>
      </c>
      <c r="D1394" s="69" t="s">
        <v>168</v>
      </c>
      <c r="E1394" s="46"/>
      <c r="F1394" s="38"/>
      <c r="G1394" s="38"/>
      <c r="H1394" s="38"/>
      <c r="I1394" s="38"/>
      <c r="J1394" s="114">
        <f t="shared" si="66"/>
        <v>0</v>
      </c>
      <c r="K1394" s="50"/>
      <c r="L1394" s="2"/>
      <c r="N1394" s="2"/>
      <c r="P1394" s="2"/>
      <c r="R1394" s="2"/>
      <c r="T1394" s="2"/>
      <c r="V1394" s="2"/>
      <c r="X1394" s="2"/>
      <c r="Z1394" s="2"/>
      <c r="AB1394" s="2"/>
      <c r="AD1394" s="2"/>
      <c r="AF1394" s="2"/>
      <c r="AH1394" s="2"/>
      <c r="AJ1394" s="2"/>
      <c r="AL1394" s="2"/>
      <c r="AN1394" s="2"/>
      <c r="AP1394" s="2"/>
      <c r="AR1394" s="2"/>
      <c r="AT1394" s="2"/>
      <c r="AV1394" s="2"/>
      <c r="AX1394" s="2"/>
      <c r="AZ1394" s="2"/>
      <c r="BB1394" s="2"/>
      <c r="BD1394" s="2"/>
      <c r="BF1394" s="2"/>
      <c r="BH1394" s="2"/>
      <c r="BJ1394" s="2"/>
      <c r="BL1394" s="2"/>
      <c r="BN1394" s="2"/>
      <c r="BP1394" s="3"/>
      <c r="BR1394" s="3"/>
      <c r="BT1394" s="3"/>
      <c r="BV1394" s="3"/>
      <c r="BX1394" s="3"/>
      <c r="BZ1394" s="3"/>
      <c r="CB1394" s="3"/>
      <c r="CD1394" s="3"/>
      <c r="CF1394" s="3"/>
      <c r="CH1394" s="3"/>
      <c r="CJ1394" s="3"/>
      <c r="CL1394" s="3"/>
      <c r="CN1394" s="3"/>
      <c r="CP1394" s="3"/>
      <c r="CR1394" s="3"/>
      <c r="CT1394" s="3"/>
      <c r="CV1394" s="3"/>
      <c r="CX1394" s="3"/>
      <c r="CZ1394" s="3"/>
      <c r="DB1394" s="3"/>
      <c r="DD1394" s="3"/>
      <c r="DF1394" s="3"/>
      <c r="DH1394" s="3"/>
      <c r="DJ1394" s="3"/>
      <c r="DL1394" s="3"/>
      <c r="DN1394" s="3"/>
      <c r="DP1394" s="3"/>
      <c r="DR1394" s="3"/>
      <c r="DT1394" s="3"/>
      <c r="DV1394" s="3"/>
      <c r="DX1394" s="3"/>
      <c r="DZ1394" s="3"/>
      <c r="EB1394" s="3"/>
      <c r="ED1394" s="3"/>
      <c r="EF1394" s="3"/>
      <c r="EH1394" s="3"/>
      <c r="EJ1394" s="3"/>
      <c r="EL1394" s="3"/>
      <c r="EN1394" s="3"/>
      <c r="EP1394" s="3"/>
      <c r="ER1394" s="3"/>
      <c r="ET1394" s="3"/>
      <c r="EV1394" s="3"/>
      <c r="EX1394" s="3"/>
      <c r="EY1394" s="3"/>
    </row>
    <row r="1395" spans="1:155" s="1" customFormat="1" ht="12.75" outlineLevel="2">
      <c r="A1395" s="85">
        <v>481</v>
      </c>
      <c r="B1395" s="69" t="s">
        <v>368</v>
      </c>
      <c r="C1395" s="19">
        <v>9</v>
      </c>
      <c r="D1395" s="69" t="s">
        <v>168</v>
      </c>
      <c r="E1395" s="46"/>
      <c r="F1395" s="38"/>
      <c r="G1395" s="38"/>
      <c r="H1395" s="38"/>
      <c r="I1395" s="38"/>
      <c r="J1395" s="114">
        <f t="shared" si="66"/>
        <v>0</v>
      </c>
      <c r="K1395" s="50"/>
      <c r="L1395" s="2"/>
      <c r="N1395" s="2"/>
      <c r="P1395" s="2"/>
      <c r="R1395" s="2"/>
      <c r="T1395" s="2"/>
      <c r="V1395" s="2"/>
      <c r="X1395" s="2"/>
      <c r="Z1395" s="2"/>
      <c r="AB1395" s="2"/>
      <c r="AD1395" s="2"/>
      <c r="AF1395" s="2"/>
      <c r="AH1395" s="2"/>
      <c r="AJ1395" s="2"/>
      <c r="AL1395" s="2"/>
      <c r="AN1395" s="2"/>
      <c r="AP1395" s="2"/>
      <c r="AR1395" s="2"/>
      <c r="AT1395" s="2"/>
      <c r="AV1395" s="2"/>
      <c r="AX1395" s="2"/>
      <c r="AZ1395" s="2"/>
      <c r="BB1395" s="2"/>
      <c r="BD1395" s="2"/>
      <c r="BF1395" s="2"/>
      <c r="BH1395" s="2"/>
      <c r="BJ1395" s="2"/>
      <c r="BL1395" s="2"/>
      <c r="BN1395" s="2"/>
      <c r="BP1395" s="3"/>
      <c r="BR1395" s="3"/>
      <c r="BT1395" s="3"/>
      <c r="BV1395" s="3"/>
      <c r="BX1395" s="3"/>
      <c r="BZ1395" s="3"/>
      <c r="CB1395" s="3"/>
      <c r="CD1395" s="3"/>
      <c r="CF1395" s="3"/>
      <c r="CH1395" s="3"/>
      <c r="CJ1395" s="3"/>
      <c r="CL1395" s="3"/>
      <c r="CN1395" s="3"/>
      <c r="CP1395" s="3"/>
      <c r="CR1395" s="3"/>
      <c r="CT1395" s="3"/>
      <c r="CV1395" s="3"/>
      <c r="CX1395" s="3"/>
      <c r="CZ1395" s="3"/>
      <c r="DB1395" s="3"/>
      <c r="DD1395" s="3"/>
      <c r="DF1395" s="3"/>
      <c r="DH1395" s="3"/>
      <c r="DJ1395" s="3"/>
      <c r="DL1395" s="3"/>
      <c r="DN1395" s="3"/>
      <c r="DP1395" s="3"/>
      <c r="DR1395" s="3"/>
      <c r="DT1395" s="3"/>
      <c r="DV1395" s="3"/>
      <c r="DX1395" s="3"/>
      <c r="DZ1395" s="3"/>
      <c r="EB1395" s="3"/>
      <c r="ED1395" s="3"/>
      <c r="EF1395" s="3"/>
      <c r="EH1395" s="3"/>
      <c r="EJ1395" s="3"/>
      <c r="EL1395" s="3"/>
      <c r="EN1395" s="3"/>
      <c r="EP1395" s="3"/>
      <c r="ER1395" s="3"/>
      <c r="ET1395" s="3"/>
      <c r="EV1395" s="3"/>
      <c r="EX1395" s="3"/>
      <c r="EY1395" s="3"/>
    </row>
    <row r="1396" spans="1:155" s="1" customFormat="1" ht="12.75" outlineLevel="2">
      <c r="A1396" s="85">
        <v>486</v>
      </c>
      <c r="B1396" s="68" t="s">
        <v>369</v>
      </c>
      <c r="C1396" s="17">
        <v>9</v>
      </c>
      <c r="D1396" s="68" t="s">
        <v>486</v>
      </c>
      <c r="E1396" s="44"/>
      <c r="F1396" s="38"/>
      <c r="G1396" s="38"/>
      <c r="H1396" s="38"/>
      <c r="I1396" s="38"/>
      <c r="J1396" s="114">
        <f t="shared" si="66"/>
        <v>0</v>
      </c>
      <c r="K1396" s="50"/>
      <c r="L1396" s="2"/>
      <c r="N1396" s="2"/>
      <c r="P1396" s="2"/>
      <c r="R1396" s="2"/>
      <c r="T1396" s="2"/>
      <c r="V1396" s="2"/>
      <c r="X1396" s="2"/>
      <c r="Z1396" s="2"/>
      <c r="AB1396" s="2"/>
      <c r="AD1396" s="2"/>
      <c r="AF1396" s="2"/>
      <c r="AH1396" s="2"/>
      <c r="AJ1396" s="2"/>
      <c r="AL1396" s="2"/>
      <c r="AN1396" s="2"/>
      <c r="AP1396" s="2"/>
      <c r="AR1396" s="2"/>
      <c r="AT1396" s="2"/>
      <c r="AV1396" s="2"/>
      <c r="AX1396" s="2"/>
      <c r="AZ1396" s="2"/>
      <c r="BB1396" s="2"/>
      <c r="BD1396" s="2"/>
      <c r="BF1396" s="2"/>
      <c r="BH1396" s="2"/>
      <c r="BJ1396" s="2"/>
      <c r="BL1396" s="2"/>
      <c r="BN1396" s="2"/>
      <c r="BP1396" s="3"/>
      <c r="BR1396" s="3"/>
      <c r="BT1396" s="3"/>
      <c r="BV1396" s="3"/>
      <c r="BX1396" s="3"/>
      <c r="BZ1396" s="3"/>
      <c r="CB1396" s="3"/>
      <c r="CD1396" s="3"/>
      <c r="CF1396" s="3"/>
      <c r="CH1396" s="3"/>
      <c r="CJ1396" s="3"/>
      <c r="CL1396" s="3"/>
      <c r="CN1396" s="3"/>
      <c r="CP1396" s="3"/>
      <c r="CR1396" s="3"/>
      <c r="CT1396" s="3"/>
      <c r="CV1396" s="3"/>
      <c r="CX1396" s="3"/>
      <c r="CZ1396" s="3"/>
      <c r="DB1396" s="3"/>
      <c r="DD1396" s="3"/>
      <c r="DF1396" s="3"/>
      <c r="DH1396" s="3"/>
      <c r="DJ1396" s="3"/>
      <c r="DL1396" s="3"/>
      <c r="DN1396" s="3"/>
      <c r="DP1396" s="3"/>
      <c r="DR1396" s="3"/>
      <c r="DT1396" s="3"/>
      <c r="DV1396" s="3"/>
      <c r="DX1396" s="3"/>
      <c r="DZ1396" s="3"/>
      <c r="EB1396" s="3"/>
      <c r="ED1396" s="3"/>
      <c r="EF1396" s="3"/>
      <c r="EH1396" s="3"/>
      <c r="EJ1396" s="3"/>
      <c r="EL1396" s="3"/>
      <c r="EN1396" s="3"/>
      <c r="EP1396" s="3"/>
      <c r="ER1396" s="3"/>
      <c r="ET1396" s="3"/>
      <c r="EV1396" s="3"/>
      <c r="EX1396" s="3"/>
      <c r="EY1396" s="3"/>
    </row>
    <row r="1397" spans="1:155" s="1" customFormat="1" ht="12.75" outlineLevel="2">
      <c r="A1397" s="85">
        <v>506</v>
      </c>
      <c r="B1397" s="69" t="s">
        <v>383</v>
      </c>
      <c r="C1397" s="19">
        <v>9</v>
      </c>
      <c r="D1397" s="69" t="s">
        <v>168</v>
      </c>
      <c r="E1397" s="46"/>
      <c r="F1397" s="38"/>
      <c r="G1397" s="38"/>
      <c r="H1397" s="38"/>
      <c r="I1397" s="38"/>
      <c r="J1397" s="114">
        <f t="shared" si="66"/>
        <v>0</v>
      </c>
      <c r="K1397" s="50"/>
      <c r="L1397" s="2"/>
      <c r="N1397" s="2"/>
      <c r="P1397" s="2"/>
      <c r="R1397" s="2"/>
      <c r="T1397" s="2"/>
      <c r="V1397" s="2"/>
      <c r="X1397" s="2"/>
      <c r="Z1397" s="2"/>
      <c r="AB1397" s="2"/>
      <c r="AD1397" s="2"/>
      <c r="AF1397" s="2"/>
      <c r="AH1397" s="2"/>
      <c r="AJ1397" s="2"/>
      <c r="AL1397" s="2"/>
      <c r="AN1397" s="2"/>
      <c r="AP1397" s="2"/>
      <c r="AR1397" s="2"/>
      <c r="AT1397" s="2"/>
      <c r="AV1397" s="2"/>
      <c r="AX1397" s="2"/>
      <c r="AZ1397" s="2"/>
      <c r="BB1397" s="2"/>
      <c r="BD1397" s="2"/>
      <c r="BF1397" s="2"/>
      <c r="BH1397" s="2"/>
      <c r="BJ1397" s="2"/>
      <c r="BL1397" s="2"/>
      <c r="BN1397" s="2"/>
      <c r="BP1397" s="3"/>
      <c r="BR1397" s="3"/>
      <c r="BT1397" s="3"/>
      <c r="BV1397" s="3"/>
      <c r="BX1397" s="3"/>
      <c r="BZ1397" s="3"/>
      <c r="CB1397" s="3"/>
      <c r="CD1397" s="3"/>
      <c r="CF1397" s="3"/>
      <c r="CH1397" s="3"/>
      <c r="CJ1397" s="3"/>
      <c r="CL1397" s="3"/>
      <c r="CN1397" s="3"/>
      <c r="CP1397" s="3"/>
      <c r="CR1397" s="3"/>
      <c r="CT1397" s="3"/>
      <c r="CV1397" s="3"/>
      <c r="CX1397" s="3"/>
      <c r="CZ1397" s="3"/>
      <c r="DB1397" s="3"/>
      <c r="DD1397" s="3"/>
      <c r="DF1397" s="3"/>
      <c r="DH1397" s="3"/>
      <c r="DJ1397" s="3"/>
      <c r="DL1397" s="3"/>
      <c r="DN1397" s="3"/>
      <c r="DP1397" s="3"/>
      <c r="DR1397" s="3"/>
      <c r="DT1397" s="3"/>
      <c r="DV1397" s="3"/>
      <c r="DX1397" s="3"/>
      <c r="DZ1397" s="3"/>
      <c r="EB1397" s="3"/>
      <c r="ED1397" s="3"/>
      <c r="EF1397" s="3"/>
      <c r="EH1397" s="3"/>
      <c r="EJ1397" s="3"/>
      <c r="EL1397" s="3"/>
      <c r="EN1397" s="3"/>
      <c r="EP1397" s="3"/>
      <c r="ER1397" s="3"/>
      <c r="ET1397" s="3"/>
      <c r="EV1397" s="3"/>
      <c r="EX1397" s="3"/>
      <c r="EY1397" s="3"/>
    </row>
    <row r="1398" spans="1:155" s="1" customFormat="1" ht="12.75" outlineLevel="2">
      <c r="A1398" s="89">
        <v>382</v>
      </c>
      <c r="B1398" s="29" t="s">
        <v>102</v>
      </c>
      <c r="C1398" s="19" t="s">
        <v>452</v>
      </c>
      <c r="D1398" s="29" t="s">
        <v>1732</v>
      </c>
      <c r="E1398" s="45"/>
      <c r="F1398" s="38"/>
      <c r="G1398" s="38"/>
      <c r="H1398" s="38"/>
      <c r="I1398" s="38"/>
      <c r="J1398" s="114">
        <f t="shared" si="66"/>
        <v>0</v>
      </c>
      <c r="K1398" s="50"/>
      <c r="L1398" s="2"/>
      <c r="N1398" s="2"/>
      <c r="P1398" s="2"/>
      <c r="R1398" s="2"/>
      <c r="T1398" s="2"/>
      <c r="V1398" s="2"/>
      <c r="X1398" s="2"/>
      <c r="Z1398" s="2"/>
      <c r="AB1398" s="2"/>
      <c r="AD1398" s="2"/>
      <c r="AF1398" s="2"/>
      <c r="AH1398" s="2"/>
      <c r="AJ1398" s="2"/>
      <c r="AL1398" s="2"/>
      <c r="AN1398" s="2"/>
      <c r="AP1398" s="2"/>
      <c r="AR1398" s="2"/>
      <c r="AT1398" s="2"/>
      <c r="AV1398" s="2"/>
      <c r="AX1398" s="2"/>
      <c r="AZ1398" s="2"/>
      <c r="BB1398" s="2"/>
      <c r="BD1398" s="2"/>
      <c r="BF1398" s="2"/>
      <c r="BH1398" s="2"/>
      <c r="BJ1398" s="2"/>
      <c r="BL1398" s="2"/>
      <c r="BN1398" s="2"/>
      <c r="BP1398" s="3"/>
      <c r="BR1398" s="3"/>
      <c r="BT1398" s="3"/>
      <c r="BV1398" s="3"/>
      <c r="BX1398" s="3"/>
      <c r="BZ1398" s="3"/>
      <c r="CB1398" s="3"/>
      <c r="CD1398" s="3"/>
      <c r="CF1398" s="3"/>
      <c r="CH1398" s="3"/>
      <c r="CJ1398" s="3"/>
      <c r="CL1398" s="3"/>
      <c r="CN1398" s="3"/>
      <c r="CP1398" s="3"/>
      <c r="CR1398" s="3"/>
      <c r="CT1398" s="3"/>
      <c r="CV1398" s="3"/>
      <c r="CX1398" s="3"/>
      <c r="CZ1398" s="3"/>
      <c r="DB1398" s="3"/>
      <c r="DD1398" s="3"/>
      <c r="DF1398" s="3"/>
      <c r="DH1398" s="3"/>
      <c r="DJ1398" s="3"/>
      <c r="DL1398" s="3"/>
      <c r="DN1398" s="3"/>
      <c r="DP1398" s="3"/>
      <c r="DR1398" s="3"/>
      <c r="DT1398" s="3"/>
      <c r="DV1398" s="3"/>
      <c r="DX1398" s="3"/>
      <c r="DZ1398" s="3"/>
      <c r="EB1398" s="3"/>
      <c r="ED1398" s="3"/>
      <c r="EF1398" s="3"/>
      <c r="EH1398" s="3"/>
      <c r="EJ1398" s="3"/>
      <c r="EL1398" s="3"/>
      <c r="EN1398" s="3"/>
      <c r="EP1398" s="3"/>
      <c r="ER1398" s="3"/>
      <c r="ET1398" s="3"/>
      <c r="EV1398" s="3"/>
      <c r="EX1398" s="3"/>
      <c r="EY1398" s="3"/>
    </row>
    <row r="1399" spans="1:155" s="4" customFormat="1" ht="22.5" outlineLevel="2">
      <c r="A1399" s="88">
        <v>414</v>
      </c>
      <c r="B1399" s="29" t="s">
        <v>49</v>
      </c>
      <c r="C1399" s="19" t="s">
        <v>1606</v>
      </c>
      <c r="D1399" s="29" t="s">
        <v>46</v>
      </c>
      <c r="E1399" s="45"/>
      <c r="F1399" s="38"/>
      <c r="G1399" s="38"/>
      <c r="H1399" s="38"/>
      <c r="I1399" s="38"/>
      <c r="J1399" s="114">
        <f t="shared" si="66"/>
        <v>0</v>
      </c>
      <c r="K1399" s="50"/>
      <c r="L1399" s="2"/>
      <c r="N1399" s="2"/>
      <c r="O1399" s="1"/>
      <c r="P1399" s="2"/>
      <c r="R1399" s="2"/>
      <c r="T1399" s="2"/>
      <c r="V1399" s="2"/>
      <c r="X1399" s="2"/>
      <c r="Z1399" s="2"/>
      <c r="AB1399" s="2"/>
      <c r="AD1399" s="2"/>
      <c r="AF1399" s="2"/>
      <c r="AH1399" s="2"/>
      <c r="AJ1399" s="2"/>
      <c r="AL1399" s="2"/>
      <c r="AN1399" s="2"/>
      <c r="AP1399" s="2"/>
      <c r="AQ1399" s="1"/>
      <c r="AR1399" s="2"/>
      <c r="AT1399" s="2"/>
      <c r="AV1399" s="2"/>
      <c r="AX1399" s="2"/>
      <c r="AZ1399" s="2"/>
      <c r="BB1399" s="2"/>
      <c r="BD1399" s="2"/>
      <c r="BF1399" s="2"/>
      <c r="BH1399" s="2"/>
      <c r="BJ1399" s="2"/>
      <c r="BL1399" s="2"/>
      <c r="BN1399" s="2"/>
      <c r="BP1399" s="3"/>
      <c r="BR1399" s="3"/>
      <c r="BT1399" s="3"/>
      <c r="BV1399" s="3"/>
      <c r="BX1399" s="3"/>
      <c r="BZ1399" s="3"/>
      <c r="CB1399" s="3"/>
      <c r="CD1399" s="3"/>
      <c r="CF1399" s="3"/>
      <c r="CH1399" s="3"/>
      <c r="CJ1399" s="3"/>
      <c r="CL1399" s="3"/>
      <c r="CN1399" s="3"/>
      <c r="CP1399" s="3"/>
      <c r="CR1399" s="3"/>
      <c r="CT1399" s="3"/>
      <c r="CV1399" s="3"/>
      <c r="CX1399" s="3"/>
      <c r="CZ1399" s="3"/>
      <c r="DB1399" s="3"/>
      <c r="DD1399" s="3"/>
      <c r="DF1399" s="3"/>
      <c r="DH1399" s="3"/>
      <c r="DJ1399" s="3"/>
      <c r="DL1399" s="3"/>
      <c r="DN1399" s="3"/>
      <c r="DP1399" s="3"/>
      <c r="DR1399" s="3"/>
      <c r="DT1399" s="3"/>
      <c r="DV1399" s="3"/>
      <c r="DX1399" s="3"/>
      <c r="DZ1399" s="3"/>
      <c r="EB1399" s="3"/>
      <c r="ED1399" s="3"/>
      <c r="EF1399" s="3"/>
      <c r="EH1399" s="3"/>
      <c r="EJ1399" s="3"/>
      <c r="EL1399" s="3"/>
      <c r="EN1399" s="3"/>
      <c r="EP1399" s="3"/>
      <c r="ER1399" s="3"/>
      <c r="ET1399" s="3"/>
      <c r="EV1399" s="3"/>
      <c r="EX1399" s="3"/>
      <c r="EY1399" s="3"/>
    </row>
    <row r="1400" spans="1:155" s="1" customFormat="1" ht="12.75" outlineLevel="2">
      <c r="A1400" s="88">
        <v>430</v>
      </c>
      <c r="B1400" s="29" t="s">
        <v>1592</v>
      </c>
      <c r="C1400" s="19" t="s">
        <v>1606</v>
      </c>
      <c r="D1400" s="29" t="s">
        <v>168</v>
      </c>
      <c r="E1400" s="45"/>
      <c r="F1400" s="38"/>
      <c r="G1400" s="38"/>
      <c r="H1400" s="38"/>
      <c r="I1400" s="38"/>
      <c r="J1400" s="114">
        <f t="shared" si="66"/>
        <v>0</v>
      </c>
      <c r="K1400" s="50"/>
      <c r="L1400" s="2"/>
      <c r="N1400" s="2"/>
      <c r="P1400" s="2"/>
      <c r="R1400" s="2"/>
      <c r="T1400" s="2"/>
      <c r="V1400" s="2"/>
      <c r="X1400" s="2"/>
      <c r="Z1400" s="2"/>
      <c r="AB1400" s="2"/>
      <c r="AD1400" s="2"/>
      <c r="AF1400" s="2"/>
      <c r="AH1400" s="2"/>
      <c r="AJ1400" s="2"/>
      <c r="AL1400" s="2"/>
      <c r="AN1400" s="2"/>
      <c r="AP1400" s="2"/>
      <c r="AR1400" s="2"/>
      <c r="AT1400" s="2"/>
      <c r="AV1400" s="2"/>
      <c r="AX1400" s="2"/>
      <c r="AZ1400" s="2"/>
      <c r="BB1400" s="2"/>
      <c r="BD1400" s="2"/>
      <c r="BF1400" s="2"/>
      <c r="BH1400" s="2"/>
      <c r="BJ1400" s="2"/>
      <c r="BL1400" s="2"/>
      <c r="BN1400" s="2"/>
      <c r="BP1400" s="3"/>
      <c r="BR1400" s="3"/>
      <c r="BT1400" s="3"/>
      <c r="BV1400" s="3"/>
      <c r="BX1400" s="3"/>
      <c r="BZ1400" s="3"/>
      <c r="CB1400" s="3"/>
      <c r="CD1400" s="3"/>
      <c r="CF1400" s="3"/>
      <c r="CH1400" s="3"/>
      <c r="CJ1400" s="3"/>
      <c r="CL1400" s="3"/>
      <c r="CN1400" s="3"/>
      <c r="CP1400" s="3"/>
      <c r="CR1400" s="3"/>
      <c r="CT1400" s="3"/>
      <c r="CV1400" s="3"/>
      <c r="CX1400" s="3"/>
      <c r="CZ1400" s="3"/>
      <c r="DB1400" s="3"/>
      <c r="DD1400" s="3"/>
      <c r="DF1400" s="3"/>
      <c r="DH1400" s="3"/>
      <c r="DJ1400" s="3"/>
      <c r="DL1400" s="3"/>
      <c r="DN1400" s="3"/>
      <c r="DP1400" s="3"/>
      <c r="DR1400" s="3"/>
      <c r="DT1400" s="3"/>
      <c r="DV1400" s="3"/>
      <c r="DX1400" s="3"/>
      <c r="DZ1400" s="3"/>
      <c r="EB1400" s="3"/>
      <c r="ED1400" s="3"/>
      <c r="EF1400" s="3"/>
      <c r="EH1400" s="3"/>
      <c r="EJ1400" s="3"/>
      <c r="EL1400" s="3"/>
      <c r="EN1400" s="3"/>
      <c r="EP1400" s="3"/>
      <c r="ER1400" s="3"/>
      <c r="ET1400" s="3"/>
      <c r="EV1400" s="3"/>
      <c r="EX1400" s="3"/>
      <c r="EY1400" s="3"/>
    </row>
    <row r="1401" spans="1:155" s="1" customFormat="1" ht="12.75" outlineLevel="2">
      <c r="A1401" s="90">
        <v>98</v>
      </c>
      <c r="B1401" s="71" t="s">
        <v>529</v>
      </c>
      <c r="C1401" s="21">
        <v>9</v>
      </c>
      <c r="D1401" s="71" t="s">
        <v>168</v>
      </c>
      <c r="E1401" s="48"/>
      <c r="F1401" s="38"/>
      <c r="G1401" s="38"/>
      <c r="H1401" s="38"/>
      <c r="I1401" s="38"/>
      <c r="J1401" s="114">
        <f>SUM(F1401:I1401)</f>
        <v>0</v>
      </c>
      <c r="K1401" s="50"/>
      <c r="L1401" s="2"/>
      <c r="N1401" s="2"/>
      <c r="P1401" s="2"/>
      <c r="R1401" s="2"/>
      <c r="T1401" s="2"/>
      <c r="V1401" s="2"/>
      <c r="X1401" s="2"/>
      <c r="Z1401" s="2"/>
      <c r="AB1401" s="2"/>
      <c r="AD1401" s="2"/>
      <c r="AF1401" s="2"/>
      <c r="AH1401" s="2"/>
      <c r="AJ1401" s="2"/>
      <c r="AL1401" s="2"/>
      <c r="AN1401" s="2"/>
      <c r="AP1401" s="2"/>
      <c r="AR1401" s="2"/>
      <c r="AT1401" s="2"/>
      <c r="AV1401" s="2"/>
      <c r="AX1401" s="2"/>
      <c r="AZ1401" s="2"/>
      <c r="BB1401" s="2"/>
      <c r="BD1401" s="2"/>
      <c r="BF1401" s="2"/>
      <c r="BH1401" s="2"/>
      <c r="BJ1401" s="2"/>
      <c r="BL1401" s="2"/>
      <c r="BN1401" s="2"/>
      <c r="BP1401" s="3"/>
      <c r="BR1401" s="3"/>
      <c r="BT1401" s="3"/>
      <c r="BV1401" s="3"/>
      <c r="BX1401" s="3"/>
      <c r="BZ1401" s="3"/>
      <c r="CB1401" s="3"/>
      <c r="CD1401" s="3"/>
      <c r="CF1401" s="3"/>
      <c r="CH1401" s="3"/>
      <c r="CJ1401" s="3"/>
      <c r="CL1401" s="3"/>
      <c r="CN1401" s="3"/>
      <c r="CP1401" s="3"/>
      <c r="CR1401" s="3"/>
      <c r="CT1401" s="3"/>
      <c r="CV1401" s="3"/>
      <c r="CX1401" s="3"/>
      <c r="CZ1401" s="3"/>
      <c r="DB1401" s="3"/>
      <c r="DD1401" s="3"/>
      <c r="DF1401" s="3"/>
      <c r="DH1401" s="3"/>
      <c r="DJ1401" s="3"/>
      <c r="DL1401" s="3"/>
      <c r="DN1401" s="3"/>
      <c r="DP1401" s="3"/>
      <c r="DR1401" s="3"/>
      <c r="DT1401" s="3"/>
      <c r="DV1401" s="3"/>
      <c r="DX1401" s="3"/>
      <c r="DZ1401" s="3"/>
      <c r="EB1401" s="3"/>
      <c r="ED1401" s="3"/>
      <c r="EF1401" s="3"/>
      <c r="EH1401" s="3"/>
      <c r="EJ1401" s="3"/>
      <c r="EL1401" s="3"/>
      <c r="EN1401" s="3"/>
      <c r="EP1401" s="3"/>
      <c r="ER1401" s="3"/>
      <c r="ET1401" s="3"/>
      <c r="EV1401" s="3"/>
      <c r="EX1401" s="3"/>
      <c r="EY1401" s="3"/>
    </row>
    <row r="1402" spans="1:155" s="1" customFormat="1" ht="11.25" customHeight="1" outlineLevel="2">
      <c r="A1402" s="87" t="s">
        <v>1157</v>
      </c>
      <c r="B1402" s="70" t="s">
        <v>1236</v>
      </c>
      <c r="C1402" s="24">
        <v>9</v>
      </c>
      <c r="D1402" s="70" t="s">
        <v>1678</v>
      </c>
      <c r="E1402" s="47"/>
      <c r="F1402" s="38"/>
      <c r="G1402" s="38"/>
      <c r="H1402" s="38"/>
      <c r="I1402" s="38"/>
      <c r="J1402" s="114">
        <f>SUM(F1402:I1402)</f>
        <v>0</v>
      </c>
      <c r="K1402" s="50"/>
      <c r="L1402" s="2"/>
      <c r="N1402" s="2"/>
      <c r="P1402" s="2"/>
      <c r="R1402" s="2"/>
      <c r="T1402" s="2"/>
      <c r="V1402" s="2"/>
      <c r="X1402" s="2"/>
      <c r="Z1402" s="2"/>
      <c r="AB1402" s="2"/>
      <c r="AD1402" s="2"/>
      <c r="AF1402" s="2"/>
      <c r="AH1402" s="2"/>
      <c r="AJ1402" s="2"/>
      <c r="AL1402" s="2"/>
      <c r="AN1402" s="2"/>
      <c r="AP1402" s="2"/>
      <c r="AR1402" s="2"/>
      <c r="AT1402" s="2"/>
      <c r="AV1402" s="2"/>
      <c r="AX1402" s="2"/>
      <c r="AZ1402" s="2"/>
      <c r="BB1402" s="2"/>
      <c r="BD1402" s="2"/>
      <c r="BF1402" s="2"/>
      <c r="BH1402" s="2"/>
      <c r="BJ1402" s="2"/>
      <c r="BL1402" s="2"/>
      <c r="BN1402" s="2"/>
      <c r="BP1402" s="3"/>
      <c r="BR1402" s="3"/>
      <c r="BT1402" s="3"/>
      <c r="BV1402" s="3"/>
      <c r="BX1402" s="3"/>
      <c r="BZ1402" s="3"/>
      <c r="CB1402" s="3"/>
      <c r="CD1402" s="3"/>
      <c r="CF1402" s="3"/>
      <c r="CH1402" s="3"/>
      <c r="CJ1402" s="3"/>
      <c r="CL1402" s="3"/>
      <c r="CN1402" s="3"/>
      <c r="CP1402" s="3"/>
      <c r="CR1402" s="3"/>
      <c r="CT1402" s="3"/>
      <c r="CV1402" s="3"/>
      <c r="CX1402" s="3"/>
      <c r="CZ1402" s="3"/>
      <c r="DB1402" s="3"/>
      <c r="DD1402" s="3"/>
      <c r="DF1402" s="3"/>
      <c r="DH1402" s="3"/>
      <c r="DJ1402" s="3"/>
      <c r="DL1402" s="3"/>
      <c r="DN1402" s="3"/>
      <c r="DP1402" s="3"/>
      <c r="DR1402" s="3"/>
      <c r="DT1402" s="3"/>
      <c r="DV1402" s="3"/>
      <c r="DX1402" s="3"/>
      <c r="DZ1402" s="3"/>
      <c r="EB1402" s="3"/>
      <c r="ED1402" s="3"/>
      <c r="EF1402" s="3"/>
      <c r="EH1402" s="3"/>
      <c r="EJ1402" s="3"/>
      <c r="EL1402" s="3"/>
      <c r="EN1402" s="3"/>
      <c r="EP1402" s="3"/>
      <c r="ER1402" s="3"/>
      <c r="ET1402" s="3"/>
      <c r="EV1402" s="3"/>
      <c r="EX1402" s="3"/>
      <c r="EY1402" s="3"/>
    </row>
    <row r="1403" spans="1:155" s="1" customFormat="1" ht="12.75" outlineLevel="2">
      <c r="A1403" s="90">
        <v>78</v>
      </c>
      <c r="B1403" s="71" t="s">
        <v>521</v>
      </c>
      <c r="C1403" s="21">
        <v>9</v>
      </c>
      <c r="D1403" s="71" t="s">
        <v>164</v>
      </c>
      <c r="E1403" s="48"/>
      <c r="F1403" s="38"/>
      <c r="G1403" s="38"/>
      <c r="H1403" s="38"/>
      <c r="I1403" s="38"/>
      <c r="J1403" s="114">
        <f>SUM(F1403:I1403)</f>
        <v>0</v>
      </c>
      <c r="K1403" s="50"/>
      <c r="L1403" s="2"/>
      <c r="N1403" s="2"/>
      <c r="P1403" s="2"/>
      <c r="R1403" s="2"/>
      <c r="T1403" s="2"/>
      <c r="V1403" s="2"/>
      <c r="X1403" s="2"/>
      <c r="Z1403" s="2"/>
      <c r="AB1403" s="2"/>
      <c r="AD1403" s="2"/>
      <c r="AF1403" s="2"/>
      <c r="AH1403" s="2"/>
      <c r="AJ1403" s="2"/>
      <c r="AL1403" s="2"/>
      <c r="AN1403" s="2"/>
      <c r="AP1403" s="2"/>
      <c r="AR1403" s="2"/>
      <c r="AT1403" s="2"/>
      <c r="AV1403" s="2"/>
      <c r="AX1403" s="2"/>
      <c r="AZ1403" s="2"/>
      <c r="BB1403" s="2"/>
      <c r="BD1403" s="2"/>
      <c r="BF1403" s="2"/>
      <c r="BH1403" s="2"/>
      <c r="BJ1403" s="2"/>
      <c r="BL1403" s="2"/>
      <c r="BN1403" s="2"/>
      <c r="BP1403" s="3"/>
      <c r="BR1403" s="3"/>
      <c r="BT1403" s="3"/>
      <c r="BV1403" s="3"/>
      <c r="BX1403" s="3"/>
      <c r="BZ1403" s="3"/>
      <c r="CB1403" s="3"/>
      <c r="CD1403" s="3"/>
      <c r="CF1403" s="3"/>
      <c r="CH1403" s="3"/>
      <c r="CJ1403" s="3"/>
      <c r="CL1403" s="3"/>
      <c r="CN1403" s="3"/>
      <c r="CP1403" s="3"/>
      <c r="CR1403" s="3"/>
      <c r="CT1403" s="3"/>
      <c r="CV1403" s="3"/>
      <c r="CX1403" s="3"/>
      <c r="CZ1403" s="3"/>
      <c r="DB1403" s="3"/>
      <c r="DD1403" s="3"/>
      <c r="DF1403" s="3"/>
      <c r="DH1403" s="3"/>
      <c r="DJ1403" s="3"/>
      <c r="DL1403" s="3"/>
      <c r="DN1403" s="3"/>
      <c r="DP1403" s="3"/>
      <c r="DR1403" s="3"/>
      <c r="DT1403" s="3"/>
      <c r="DV1403" s="3"/>
      <c r="DX1403" s="3"/>
      <c r="DZ1403" s="3"/>
      <c r="EB1403" s="3"/>
      <c r="ED1403" s="3"/>
      <c r="EF1403" s="3"/>
      <c r="EH1403" s="3"/>
      <c r="EJ1403" s="3"/>
      <c r="EL1403" s="3"/>
      <c r="EN1403" s="3"/>
      <c r="EP1403" s="3"/>
      <c r="ER1403" s="3"/>
      <c r="ET1403" s="3"/>
      <c r="EV1403" s="3"/>
      <c r="EX1403" s="3"/>
      <c r="EY1403" s="3"/>
    </row>
    <row r="1404" spans="1:11" s="6" customFormat="1" ht="12.75">
      <c r="A1404" s="133" t="s">
        <v>1740</v>
      </c>
      <c r="B1404" s="133"/>
      <c r="C1404" s="133"/>
      <c r="D1404" s="133"/>
      <c r="E1404" s="108"/>
      <c r="F1404" s="109">
        <f>SUM(F1405:F1420)</f>
        <v>0</v>
      </c>
      <c r="G1404" s="109">
        <f>SUM(G1405:G1420)</f>
        <v>0</v>
      </c>
      <c r="H1404" s="109">
        <f>SUM(H1405:H1420)</f>
        <v>0</v>
      </c>
      <c r="I1404" s="109">
        <f>SUM(I1405:I1420)</f>
        <v>13</v>
      </c>
      <c r="J1404" s="117">
        <f>SUM(F1404:I1404)</f>
        <v>13</v>
      </c>
      <c r="K1404" s="111">
        <f>IF(J1126&gt;E1354,0,E1354-J1404)</f>
        <v>18</v>
      </c>
    </row>
    <row r="1405" spans="1:11" s="5" customFormat="1" ht="12.75" outlineLevel="2">
      <c r="A1405" s="83">
        <v>530</v>
      </c>
      <c r="B1405" s="68" t="s">
        <v>398</v>
      </c>
      <c r="C1405" s="15">
        <v>9</v>
      </c>
      <c r="D1405" s="68" t="s">
        <v>168</v>
      </c>
      <c r="E1405" s="44"/>
      <c r="F1405" s="38"/>
      <c r="G1405" s="38"/>
      <c r="H1405" s="38"/>
      <c r="I1405" s="38"/>
      <c r="J1405" s="114">
        <f aca="true" t="shared" si="67" ref="J1405:J1421">SUM(F1405:I1405)</f>
        <v>0</v>
      </c>
      <c r="K1405" s="50"/>
    </row>
    <row r="1406" spans="1:155" s="4" customFormat="1" ht="12.75" outlineLevel="2">
      <c r="A1406" s="86">
        <v>533</v>
      </c>
      <c r="B1406" s="69" t="s">
        <v>399</v>
      </c>
      <c r="C1406" s="19">
        <v>9</v>
      </c>
      <c r="D1406" s="69" t="s">
        <v>168</v>
      </c>
      <c r="E1406" s="46"/>
      <c r="F1406" s="38"/>
      <c r="G1406" s="38"/>
      <c r="H1406" s="38"/>
      <c r="I1406" s="38">
        <v>13</v>
      </c>
      <c r="J1406" s="114">
        <f t="shared" si="67"/>
        <v>13</v>
      </c>
      <c r="K1406" s="50"/>
      <c r="L1406" s="2"/>
      <c r="N1406" s="2"/>
      <c r="O1406" s="1"/>
      <c r="P1406" s="2"/>
      <c r="R1406" s="2"/>
      <c r="T1406" s="2"/>
      <c r="V1406" s="2"/>
      <c r="X1406" s="2"/>
      <c r="Z1406" s="2"/>
      <c r="AB1406" s="2"/>
      <c r="AD1406" s="2"/>
      <c r="AF1406" s="2"/>
      <c r="AH1406" s="2"/>
      <c r="AJ1406" s="2"/>
      <c r="AL1406" s="2"/>
      <c r="AN1406" s="2"/>
      <c r="AP1406" s="2"/>
      <c r="AQ1406" s="1"/>
      <c r="AR1406" s="2"/>
      <c r="AT1406" s="2"/>
      <c r="AV1406" s="2"/>
      <c r="AX1406" s="2"/>
      <c r="AZ1406" s="2"/>
      <c r="BB1406" s="2"/>
      <c r="BD1406" s="2"/>
      <c r="BF1406" s="2"/>
      <c r="BH1406" s="2"/>
      <c r="BJ1406" s="2"/>
      <c r="BL1406" s="2"/>
      <c r="BN1406" s="2"/>
      <c r="BP1406" s="3"/>
      <c r="BR1406" s="3"/>
      <c r="BT1406" s="3"/>
      <c r="BV1406" s="3"/>
      <c r="BX1406" s="3"/>
      <c r="BZ1406" s="3"/>
      <c r="CB1406" s="3"/>
      <c r="CD1406" s="3"/>
      <c r="CF1406" s="3"/>
      <c r="CH1406" s="3"/>
      <c r="CJ1406" s="3"/>
      <c r="CL1406" s="3"/>
      <c r="CN1406" s="3"/>
      <c r="CP1406" s="3"/>
      <c r="CR1406" s="3"/>
      <c r="CT1406" s="3"/>
      <c r="CV1406" s="3"/>
      <c r="CX1406" s="3"/>
      <c r="CZ1406" s="3"/>
      <c r="DB1406" s="3"/>
      <c r="DD1406" s="3"/>
      <c r="DF1406" s="3"/>
      <c r="DH1406" s="3"/>
      <c r="DJ1406" s="3"/>
      <c r="DL1406" s="3"/>
      <c r="DN1406" s="3"/>
      <c r="DP1406" s="3"/>
      <c r="DR1406" s="3"/>
      <c r="DT1406" s="3"/>
      <c r="DV1406" s="3"/>
      <c r="DX1406" s="3"/>
      <c r="DZ1406" s="3"/>
      <c r="EB1406" s="3"/>
      <c r="ED1406" s="3"/>
      <c r="EF1406" s="3"/>
      <c r="EH1406" s="3"/>
      <c r="EJ1406" s="3"/>
      <c r="EL1406" s="3"/>
      <c r="EN1406" s="3"/>
      <c r="EP1406" s="3"/>
      <c r="ER1406" s="3"/>
      <c r="ET1406" s="3"/>
      <c r="EV1406" s="3"/>
      <c r="EX1406" s="3"/>
      <c r="EY1406" s="3"/>
    </row>
    <row r="1407" spans="1:155" s="1" customFormat="1" ht="12.75" outlineLevel="2">
      <c r="A1407" s="86">
        <v>472</v>
      </c>
      <c r="B1407" s="68" t="s">
        <v>1237</v>
      </c>
      <c r="C1407" s="17">
        <v>9</v>
      </c>
      <c r="D1407" s="68" t="s">
        <v>168</v>
      </c>
      <c r="E1407" s="44"/>
      <c r="F1407" s="38"/>
      <c r="G1407" s="38"/>
      <c r="H1407" s="38"/>
      <c r="I1407" s="38"/>
      <c r="J1407" s="114">
        <f t="shared" si="67"/>
        <v>0</v>
      </c>
      <c r="K1407" s="50"/>
      <c r="L1407" s="2"/>
      <c r="N1407" s="2"/>
      <c r="O1407" s="4"/>
      <c r="P1407" s="2"/>
      <c r="R1407" s="2"/>
      <c r="T1407" s="2"/>
      <c r="V1407" s="2"/>
      <c r="X1407" s="2"/>
      <c r="Z1407" s="2"/>
      <c r="AB1407" s="2"/>
      <c r="AD1407" s="2"/>
      <c r="AF1407" s="2"/>
      <c r="AH1407" s="2"/>
      <c r="AJ1407" s="2"/>
      <c r="AL1407" s="2"/>
      <c r="AN1407" s="2"/>
      <c r="AP1407" s="2"/>
      <c r="AR1407" s="2"/>
      <c r="AT1407" s="2"/>
      <c r="AV1407" s="2"/>
      <c r="AX1407" s="2"/>
      <c r="AZ1407" s="2"/>
      <c r="BB1407" s="2"/>
      <c r="BD1407" s="2"/>
      <c r="BF1407" s="2"/>
      <c r="BH1407" s="2"/>
      <c r="BJ1407" s="2"/>
      <c r="BL1407" s="2"/>
      <c r="BN1407" s="2"/>
      <c r="BP1407" s="3"/>
      <c r="BR1407" s="3"/>
      <c r="BT1407" s="3"/>
      <c r="BV1407" s="3"/>
      <c r="BX1407" s="3"/>
      <c r="BZ1407" s="3"/>
      <c r="CB1407" s="3"/>
      <c r="CD1407" s="3"/>
      <c r="CF1407" s="3"/>
      <c r="CH1407" s="3"/>
      <c r="CJ1407" s="3"/>
      <c r="CL1407" s="3"/>
      <c r="CN1407" s="3"/>
      <c r="CP1407" s="3"/>
      <c r="CR1407" s="3"/>
      <c r="CT1407" s="3"/>
      <c r="CV1407" s="3"/>
      <c r="CX1407" s="3"/>
      <c r="CZ1407" s="3"/>
      <c r="DB1407" s="3"/>
      <c r="DD1407" s="3"/>
      <c r="DF1407" s="3"/>
      <c r="DH1407" s="3"/>
      <c r="DJ1407" s="3"/>
      <c r="DL1407" s="3"/>
      <c r="DN1407" s="3"/>
      <c r="DP1407" s="3"/>
      <c r="DR1407" s="3"/>
      <c r="DT1407" s="3"/>
      <c r="DV1407" s="3"/>
      <c r="DX1407" s="3"/>
      <c r="DZ1407" s="3"/>
      <c r="EB1407" s="3"/>
      <c r="ED1407" s="3"/>
      <c r="EF1407" s="3"/>
      <c r="EH1407" s="3"/>
      <c r="EJ1407" s="3"/>
      <c r="EL1407" s="3"/>
      <c r="EN1407" s="3"/>
      <c r="EP1407" s="3"/>
      <c r="ER1407" s="3"/>
      <c r="ET1407" s="3"/>
      <c r="EV1407" s="3"/>
      <c r="EX1407" s="3"/>
      <c r="EY1407" s="3"/>
    </row>
    <row r="1408" spans="1:155" s="1" customFormat="1" ht="12.75" outlineLevel="2">
      <c r="A1408" s="89">
        <v>500</v>
      </c>
      <c r="B1408" s="29" t="s">
        <v>508</v>
      </c>
      <c r="C1408" s="19" t="s">
        <v>452</v>
      </c>
      <c r="D1408" s="29" t="s">
        <v>168</v>
      </c>
      <c r="E1408" s="45"/>
      <c r="F1408" s="38"/>
      <c r="G1408" s="38"/>
      <c r="H1408" s="38"/>
      <c r="I1408" s="38"/>
      <c r="J1408" s="114">
        <f t="shared" si="67"/>
        <v>0</v>
      </c>
      <c r="K1408" s="50"/>
      <c r="L1408" s="2"/>
      <c r="N1408" s="2"/>
      <c r="P1408" s="2"/>
      <c r="R1408" s="2"/>
      <c r="T1408" s="2"/>
      <c r="V1408" s="2"/>
      <c r="X1408" s="2"/>
      <c r="Z1408" s="2"/>
      <c r="AB1408" s="2"/>
      <c r="AD1408" s="2"/>
      <c r="AF1408" s="2"/>
      <c r="AH1408" s="2"/>
      <c r="AJ1408" s="2"/>
      <c r="AL1408" s="2"/>
      <c r="AN1408" s="2"/>
      <c r="AP1408" s="2"/>
      <c r="AR1408" s="2"/>
      <c r="AT1408" s="2"/>
      <c r="AV1408" s="2"/>
      <c r="AX1408" s="2"/>
      <c r="AZ1408" s="2"/>
      <c r="BB1408" s="2"/>
      <c r="BD1408" s="2"/>
      <c r="BF1408" s="2"/>
      <c r="BH1408" s="2"/>
      <c r="BJ1408" s="2"/>
      <c r="BL1408" s="2"/>
      <c r="BN1408" s="2"/>
      <c r="BP1408" s="3"/>
      <c r="BR1408" s="3"/>
      <c r="BT1408" s="3"/>
      <c r="BV1408" s="3"/>
      <c r="BX1408" s="3"/>
      <c r="BZ1408" s="3"/>
      <c r="CB1408" s="3"/>
      <c r="CD1408" s="3"/>
      <c r="CF1408" s="3"/>
      <c r="CH1408" s="3"/>
      <c r="CJ1408" s="3"/>
      <c r="CL1408" s="3"/>
      <c r="CN1408" s="3"/>
      <c r="CP1408" s="3"/>
      <c r="CR1408" s="3"/>
      <c r="CT1408" s="3"/>
      <c r="CV1408" s="3"/>
      <c r="CX1408" s="3"/>
      <c r="CZ1408" s="3"/>
      <c r="DB1408" s="3"/>
      <c r="DD1408" s="3"/>
      <c r="DF1408" s="3"/>
      <c r="DH1408" s="3"/>
      <c r="DJ1408" s="3"/>
      <c r="DL1408" s="3"/>
      <c r="DN1408" s="3"/>
      <c r="DP1408" s="3"/>
      <c r="DR1408" s="3"/>
      <c r="DT1408" s="3"/>
      <c r="DV1408" s="3"/>
      <c r="DX1408" s="3"/>
      <c r="DZ1408" s="3"/>
      <c r="EB1408" s="3"/>
      <c r="ED1408" s="3"/>
      <c r="EF1408" s="3"/>
      <c r="EH1408" s="3"/>
      <c r="EJ1408" s="3"/>
      <c r="EL1408" s="3"/>
      <c r="EN1408" s="3"/>
      <c r="EP1408" s="3"/>
      <c r="ER1408" s="3"/>
      <c r="ET1408" s="3"/>
      <c r="EV1408" s="3"/>
      <c r="EX1408" s="3"/>
      <c r="EY1408" s="3"/>
    </row>
    <row r="1409" spans="1:155" s="1" customFormat="1" ht="12.75" outlineLevel="2">
      <c r="A1409" s="86">
        <v>539</v>
      </c>
      <c r="B1409" s="74" t="s">
        <v>400</v>
      </c>
      <c r="C1409" s="19">
        <v>9</v>
      </c>
      <c r="D1409" s="69" t="s">
        <v>168</v>
      </c>
      <c r="E1409" s="46"/>
      <c r="F1409" s="38"/>
      <c r="G1409" s="38"/>
      <c r="H1409" s="38"/>
      <c r="I1409" s="38"/>
      <c r="J1409" s="114">
        <f t="shared" si="67"/>
        <v>0</v>
      </c>
      <c r="K1409" s="50"/>
      <c r="L1409" s="2"/>
      <c r="N1409" s="2"/>
      <c r="P1409" s="2"/>
      <c r="R1409" s="2"/>
      <c r="T1409" s="2"/>
      <c r="V1409" s="2"/>
      <c r="X1409" s="2"/>
      <c r="Z1409" s="2"/>
      <c r="AB1409" s="2"/>
      <c r="AD1409" s="2"/>
      <c r="AF1409" s="2"/>
      <c r="AH1409" s="2"/>
      <c r="AJ1409" s="2"/>
      <c r="AL1409" s="2"/>
      <c r="AN1409" s="2"/>
      <c r="AP1409" s="2"/>
      <c r="AR1409" s="2"/>
      <c r="AT1409" s="2"/>
      <c r="AV1409" s="2"/>
      <c r="AX1409" s="2"/>
      <c r="AZ1409" s="2"/>
      <c r="BB1409" s="2"/>
      <c r="BD1409" s="2"/>
      <c r="BF1409" s="2"/>
      <c r="BH1409" s="2"/>
      <c r="BJ1409" s="2"/>
      <c r="BL1409" s="2"/>
      <c r="BN1409" s="2"/>
      <c r="BP1409" s="3"/>
      <c r="BR1409" s="3"/>
      <c r="BT1409" s="3"/>
      <c r="BV1409" s="3"/>
      <c r="BX1409" s="3"/>
      <c r="BZ1409" s="3"/>
      <c r="CB1409" s="3"/>
      <c r="CD1409" s="3"/>
      <c r="CF1409" s="3"/>
      <c r="CH1409" s="3"/>
      <c r="CJ1409" s="3"/>
      <c r="CL1409" s="3"/>
      <c r="CN1409" s="3"/>
      <c r="CP1409" s="3"/>
      <c r="CR1409" s="3"/>
      <c r="CT1409" s="3"/>
      <c r="CV1409" s="3"/>
      <c r="CX1409" s="3"/>
      <c r="CZ1409" s="3"/>
      <c r="DB1409" s="3"/>
      <c r="DD1409" s="3"/>
      <c r="DF1409" s="3"/>
      <c r="DH1409" s="3"/>
      <c r="DJ1409" s="3"/>
      <c r="DL1409" s="3"/>
      <c r="DN1409" s="3"/>
      <c r="DP1409" s="3"/>
      <c r="DR1409" s="3"/>
      <c r="DT1409" s="3"/>
      <c r="DV1409" s="3"/>
      <c r="DX1409" s="3"/>
      <c r="DZ1409" s="3"/>
      <c r="EB1409" s="3"/>
      <c r="ED1409" s="3"/>
      <c r="EF1409" s="3"/>
      <c r="EH1409" s="3"/>
      <c r="EJ1409" s="3"/>
      <c r="EL1409" s="3"/>
      <c r="EN1409" s="3"/>
      <c r="EP1409" s="3"/>
      <c r="ER1409" s="3"/>
      <c r="ET1409" s="3"/>
      <c r="EV1409" s="3"/>
      <c r="EX1409" s="3"/>
      <c r="EY1409" s="3"/>
    </row>
    <row r="1410" spans="1:155" s="1" customFormat="1" ht="12.75" outlineLevel="2">
      <c r="A1410" s="86">
        <v>542</v>
      </c>
      <c r="B1410" s="69" t="s">
        <v>1769</v>
      </c>
      <c r="C1410" s="19">
        <v>9</v>
      </c>
      <c r="D1410" s="69" t="s">
        <v>293</v>
      </c>
      <c r="E1410" s="46"/>
      <c r="F1410" s="38"/>
      <c r="G1410" s="38"/>
      <c r="H1410" s="38"/>
      <c r="I1410" s="38"/>
      <c r="J1410" s="114">
        <f t="shared" si="67"/>
        <v>0</v>
      </c>
      <c r="K1410" s="50"/>
      <c r="L1410" s="2"/>
      <c r="N1410" s="2"/>
      <c r="P1410" s="2"/>
      <c r="R1410" s="2"/>
      <c r="T1410" s="2"/>
      <c r="V1410" s="2"/>
      <c r="X1410" s="2"/>
      <c r="Z1410" s="2"/>
      <c r="AB1410" s="2"/>
      <c r="AD1410" s="2"/>
      <c r="AF1410" s="2"/>
      <c r="AH1410" s="2"/>
      <c r="AJ1410" s="2"/>
      <c r="AL1410" s="2"/>
      <c r="AN1410" s="2"/>
      <c r="AP1410" s="2"/>
      <c r="AR1410" s="2"/>
      <c r="AT1410" s="2"/>
      <c r="AV1410" s="2"/>
      <c r="AX1410" s="2"/>
      <c r="AZ1410" s="2"/>
      <c r="BB1410" s="2"/>
      <c r="BD1410" s="2"/>
      <c r="BF1410" s="2"/>
      <c r="BH1410" s="2"/>
      <c r="BJ1410" s="2"/>
      <c r="BL1410" s="2"/>
      <c r="BN1410" s="2"/>
      <c r="BP1410" s="3"/>
      <c r="BR1410" s="3"/>
      <c r="BT1410" s="3"/>
      <c r="BV1410" s="3"/>
      <c r="BX1410" s="3"/>
      <c r="BZ1410" s="3"/>
      <c r="CB1410" s="3"/>
      <c r="CD1410" s="3"/>
      <c r="CF1410" s="3"/>
      <c r="CH1410" s="3"/>
      <c r="CJ1410" s="3"/>
      <c r="CL1410" s="3"/>
      <c r="CN1410" s="3"/>
      <c r="CP1410" s="3"/>
      <c r="CR1410" s="3"/>
      <c r="CT1410" s="3"/>
      <c r="CV1410" s="3"/>
      <c r="CX1410" s="3"/>
      <c r="CZ1410" s="3"/>
      <c r="DB1410" s="3"/>
      <c r="DD1410" s="3"/>
      <c r="DF1410" s="3"/>
      <c r="DH1410" s="3"/>
      <c r="DJ1410" s="3"/>
      <c r="DL1410" s="3"/>
      <c r="DN1410" s="3"/>
      <c r="DP1410" s="3"/>
      <c r="DR1410" s="3"/>
      <c r="DT1410" s="3"/>
      <c r="DV1410" s="3"/>
      <c r="DX1410" s="3"/>
      <c r="DZ1410" s="3"/>
      <c r="EB1410" s="3"/>
      <c r="ED1410" s="3"/>
      <c r="EF1410" s="3"/>
      <c r="EH1410" s="3"/>
      <c r="EJ1410" s="3"/>
      <c r="EL1410" s="3"/>
      <c r="EN1410" s="3"/>
      <c r="EP1410" s="3"/>
      <c r="ER1410" s="3"/>
      <c r="ET1410" s="3"/>
      <c r="EV1410" s="3"/>
      <c r="EX1410" s="3"/>
      <c r="EY1410" s="3"/>
    </row>
    <row r="1411" spans="1:155" s="4" customFormat="1" ht="13.5" customHeight="1" outlineLevel="2">
      <c r="A1411" s="86">
        <v>545</v>
      </c>
      <c r="B1411" s="69" t="s">
        <v>1770</v>
      </c>
      <c r="C1411" s="19">
        <v>9</v>
      </c>
      <c r="D1411" s="69" t="s">
        <v>168</v>
      </c>
      <c r="E1411" s="46"/>
      <c r="F1411" s="38"/>
      <c r="G1411" s="38"/>
      <c r="H1411" s="38"/>
      <c r="I1411" s="38"/>
      <c r="J1411" s="114">
        <f t="shared" si="67"/>
        <v>0</v>
      </c>
      <c r="K1411" s="50"/>
      <c r="L1411" s="2"/>
      <c r="N1411" s="2"/>
      <c r="P1411" s="2"/>
      <c r="R1411" s="2"/>
      <c r="T1411" s="2"/>
      <c r="V1411" s="2"/>
      <c r="X1411" s="2"/>
      <c r="Z1411" s="2"/>
      <c r="AB1411" s="2"/>
      <c r="AD1411" s="2"/>
      <c r="AF1411" s="2"/>
      <c r="AH1411" s="2"/>
      <c r="AJ1411" s="2"/>
      <c r="AL1411" s="2"/>
      <c r="AN1411" s="2"/>
      <c r="AP1411" s="2"/>
      <c r="AQ1411" s="1"/>
      <c r="AR1411" s="2"/>
      <c r="AT1411" s="2"/>
      <c r="AV1411" s="2"/>
      <c r="AX1411" s="2"/>
      <c r="AZ1411" s="2"/>
      <c r="BB1411" s="2"/>
      <c r="BD1411" s="2"/>
      <c r="BF1411" s="2"/>
      <c r="BH1411" s="2"/>
      <c r="BJ1411" s="2"/>
      <c r="BL1411" s="2"/>
      <c r="BN1411" s="2"/>
      <c r="BP1411" s="3"/>
      <c r="BR1411" s="3"/>
      <c r="BT1411" s="3"/>
      <c r="BV1411" s="3"/>
      <c r="BX1411" s="3"/>
      <c r="BZ1411" s="3"/>
      <c r="CB1411" s="3"/>
      <c r="CD1411" s="3"/>
      <c r="CF1411" s="3"/>
      <c r="CH1411" s="3"/>
      <c r="CJ1411" s="3"/>
      <c r="CL1411" s="3"/>
      <c r="CN1411" s="3"/>
      <c r="CP1411" s="3"/>
      <c r="CR1411" s="3"/>
      <c r="CT1411" s="3"/>
      <c r="CV1411" s="3"/>
      <c r="CX1411" s="3"/>
      <c r="CZ1411" s="3"/>
      <c r="DB1411" s="3"/>
      <c r="DD1411" s="3"/>
      <c r="DF1411" s="3"/>
      <c r="DH1411" s="3"/>
      <c r="DJ1411" s="3"/>
      <c r="DL1411" s="3"/>
      <c r="DN1411" s="3"/>
      <c r="DP1411" s="3"/>
      <c r="DR1411" s="3"/>
      <c r="DT1411" s="3"/>
      <c r="DV1411" s="3"/>
      <c r="DX1411" s="3"/>
      <c r="DZ1411" s="3"/>
      <c r="EB1411" s="3"/>
      <c r="ED1411" s="3"/>
      <c r="EF1411" s="3"/>
      <c r="EH1411" s="3"/>
      <c r="EJ1411" s="3"/>
      <c r="EL1411" s="3"/>
      <c r="EN1411" s="3"/>
      <c r="EP1411" s="3"/>
      <c r="ER1411" s="3"/>
      <c r="ET1411" s="3"/>
      <c r="EV1411" s="3"/>
      <c r="EX1411" s="3"/>
      <c r="EY1411" s="3"/>
    </row>
    <row r="1412" spans="1:155" s="4" customFormat="1" ht="12.75" outlineLevel="2">
      <c r="A1412" s="89">
        <v>478</v>
      </c>
      <c r="B1412" s="29" t="s">
        <v>503</v>
      </c>
      <c r="C1412" s="19" t="s">
        <v>452</v>
      </c>
      <c r="D1412" s="29" t="s">
        <v>293</v>
      </c>
      <c r="E1412" s="45"/>
      <c r="F1412" s="38"/>
      <c r="G1412" s="38"/>
      <c r="H1412" s="38"/>
      <c r="I1412" s="38"/>
      <c r="J1412" s="114">
        <f t="shared" si="67"/>
        <v>0</v>
      </c>
      <c r="K1412" s="50"/>
      <c r="L1412" s="2"/>
      <c r="N1412" s="2"/>
      <c r="P1412" s="2"/>
      <c r="R1412" s="2"/>
      <c r="T1412" s="2"/>
      <c r="V1412" s="2"/>
      <c r="X1412" s="2"/>
      <c r="Z1412" s="2"/>
      <c r="AB1412" s="2"/>
      <c r="AD1412" s="2"/>
      <c r="AF1412" s="2"/>
      <c r="AH1412" s="2"/>
      <c r="AJ1412" s="2"/>
      <c r="AL1412" s="2"/>
      <c r="AN1412" s="2"/>
      <c r="AP1412" s="2"/>
      <c r="AQ1412" s="1"/>
      <c r="AR1412" s="2"/>
      <c r="AT1412" s="2"/>
      <c r="AV1412" s="2"/>
      <c r="AX1412" s="2"/>
      <c r="AZ1412" s="2"/>
      <c r="BB1412" s="2"/>
      <c r="BD1412" s="2"/>
      <c r="BF1412" s="2"/>
      <c r="BH1412" s="2"/>
      <c r="BJ1412" s="2"/>
      <c r="BL1412" s="2"/>
      <c r="BN1412" s="2"/>
      <c r="BP1412" s="3"/>
      <c r="BR1412" s="3"/>
      <c r="BT1412" s="3"/>
      <c r="BV1412" s="3"/>
      <c r="BX1412" s="3"/>
      <c r="BZ1412" s="3"/>
      <c r="CB1412" s="3"/>
      <c r="CD1412" s="3"/>
      <c r="CF1412" s="3"/>
      <c r="CH1412" s="3"/>
      <c r="CJ1412" s="3"/>
      <c r="CL1412" s="3"/>
      <c r="CN1412" s="3"/>
      <c r="CP1412" s="3"/>
      <c r="CR1412" s="3"/>
      <c r="CT1412" s="3"/>
      <c r="CV1412" s="3"/>
      <c r="CX1412" s="3"/>
      <c r="CZ1412" s="3"/>
      <c r="DB1412" s="3"/>
      <c r="DD1412" s="3"/>
      <c r="DF1412" s="3"/>
      <c r="DH1412" s="3"/>
      <c r="DJ1412" s="3"/>
      <c r="DL1412" s="3"/>
      <c r="DN1412" s="3"/>
      <c r="DP1412" s="3"/>
      <c r="DR1412" s="3"/>
      <c r="DT1412" s="3"/>
      <c r="DV1412" s="3"/>
      <c r="DX1412" s="3"/>
      <c r="DZ1412" s="3"/>
      <c r="EB1412" s="3"/>
      <c r="ED1412" s="3"/>
      <c r="EF1412" s="3"/>
      <c r="EH1412" s="3"/>
      <c r="EJ1412" s="3"/>
      <c r="EL1412" s="3"/>
      <c r="EN1412" s="3"/>
      <c r="EP1412" s="3"/>
      <c r="ER1412" s="3"/>
      <c r="ET1412" s="3"/>
      <c r="EV1412" s="3"/>
      <c r="EX1412" s="3"/>
      <c r="EY1412" s="3"/>
    </row>
    <row r="1413" spans="1:155" s="1" customFormat="1" ht="12.75" outlineLevel="2">
      <c r="A1413" s="89">
        <v>480</v>
      </c>
      <c r="B1413" s="29" t="s">
        <v>505</v>
      </c>
      <c r="C1413" s="19" t="s">
        <v>452</v>
      </c>
      <c r="D1413" s="29" t="s">
        <v>293</v>
      </c>
      <c r="E1413" s="45"/>
      <c r="F1413" s="38"/>
      <c r="G1413" s="38"/>
      <c r="H1413" s="38"/>
      <c r="I1413" s="38"/>
      <c r="J1413" s="114">
        <f t="shared" si="67"/>
        <v>0</v>
      </c>
      <c r="K1413" s="50"/>
      <c r="L1413" s="2"/>
      <c r="N1413" s="2"/>
      <c r="O1413" s="4"/>
      <c r="P1413" s="2"/>
      <c r="R1413" s="2"/>
      <c r="T1413" s="2"/>
      <c r="V1413" s="2"/>
      <c r="X1413" s="2"/>
      <c r="Z1413" s="2"/>
      <c r="AB1413" s="2"/>
      <c r="AD1413" s="2"/>
      <c r="AF1413" s="2"/>
      <c r="AH1413" s="2"/>
      <c r="AJ1413" s="2"/>
      <c r="AL1413" s="2"/>
      <c r="AN1413" s="2"/>
      <c r="AP1413" s="2"/>
      <c r="AR1413" s="2"/>
      <c r="AT1413" s="2"/>
      <c r="AV1413" s="2"/>
      <c r="AX1413" s="2"/>
      <c r="AZ1413" s="2"/>
      <c r="BB1413" s="2"/>
      <c r="BD1413" s="2"/>
      <c r="BF1413" s="2"/>
      <c r="BH1413" s="2"/>
      <c r="BJ1413" s="2"/>
      <c r="BL1413" s="2"/>
      <c r="BN1413" s="2"/>
      <c r="BP1413" s="3"/>
      <c r="BR1413" s="3"/>
      <c r="BT1413" s="3"/>
      <c r="BV1413" s="3"/>
      <c r="BX1413" s="3"/>
      <c r="BZ1413" s="3"/>
      <c r="CB1413" s="3"/>
      <c r="CD1413" s="3"/>
      <c r="CF1413" s="3"/>
      <c r="CH1413" s="3"/>
      <c r="CJ1413" s="3"/>
      <c r="CL1413" s="3"/>
      <c r="CN1413" s="3"/>
      <c r="CP1413" s="3"/>
      <c r="CR1413" s="3"/>
      <c r="CT1413" s="3"/>
      <c r="CV1413" s="3"/>
      <c r="CX1413" s="3"/>
      <c r="CZ1413" s="3"/>
      <c r="DB1413" s="3"/>
      <c r="DD1413" s="3"/>
      <c r="DF1413" s="3"/>
      <c r="DH1413" s="3"/>
      <c r="DJ1413" s="3"/>
      <c r="DL1413" s="3"/>
      <c r="DN1413" s="3"/>
      <c r="DP1413" s="3"/>
      <c r="DR1413" s="3"/>
      <c r="DT1413" s="3"/>
      <c r="DV1413" s="3"/>
      <c r="DX1413" s="3"/>
      <c r="DZ1413" s="3"/>
      <c r="EB1413" s="3"/>
      <c r="ED1413" s="3"/>
      <c r="EF1413" s="3"/>
      <c r="EH1413" s="3"/>
      <c r="EJ1413" s="3"/>
      <c r="EL1413" s="3"/>
      <c r="EN1413" s="3"/>
      <c r="EP1413" s="3"/>
      <c r="ER1413" s="3"/>
      <c r="ET1413" s="3"/>
      <c r="EV1413" s="3"/>
      <c r="EX1413" s="3"/>
      <c r="EY1413" s="3"/>
    </row>
    <row r="1414" spans="1:155" s="1" customFormat="1" ht="12.75" outlineLevel="2">
      <c r="A1414" s="86">
        <v>551</v>
      </c>
      <c r="B1414" s="69" t="s">
        <v>1773</v>
      </c>
      <c r="C1414" s="19">
        <v>9</v>
      </c>
      <c r="D1414" s="69" t="s">
        <v>293</v>
      </c>
      <c r="E1414" s="46"/>
      <c r="F1414" s="38"/>
      <c r="G1414" s="38"/>
      <c r="H1414" s="38"/>
      <c r="I1414" s="38"/>
      <c r="J1414" s="114">
        <f t="shared" si="67"/>
        <v>0</v>
      </c>
      <c r="K1414" s="50"/>
      <c r="L1414" s="2"/>
      <c r="N1414" s="2"/>
      <c r="P1414" s="2"/>
      <c r="R1414" s="2"/>
      <c r="T1414" s="2"/>
      <c r="V1414" s="2"/>
      <c r="X1414" s="2"/>
      <c r="Z1414" s="2"/>
      <c r="AB1414" s="2"/>
      <c r="AD1414" s="2"/>
      <c r="AF1414" s="2"/>
      <c r="AH1414" s="2"/>
      <c r="AJ1414" s="2"/>
      <c r="AL1414" s="2"/>
      <c r="AN1414" s="2"/>
      <c r="AP1414" s="2"/>
      <c r="AR1414" s="2"/>
      <c r="AT1414" s="2"/>
      <c r="AV1414" s="2"/>
      <c r="AX1414" s="2"/>
      <c r="AZ1414" s="2"/>
      <c r="BB1414" s="2"/>
      <c r="BD1414" s="2"/>
      <c r="BF1414" s="2"/>
      <c r="BH1414" s="2"/>
      <c r="BJ1414" s="2"/>
      <c r="BL1414" s="2"/>
      <c r="BN1414" s="2"/>
      <c r="BP1414" s="3"/>
      <c r="BR1414" s="3"/>
      <c r="BT1414" s="3"/>
      <c r="BV1414" s="3"/>
      <c r="BX1414" s="3"/>
      <c r="BZ1414" s="3"/>
      <c r="CB1414" s="3"/>
      <c r="CD1414" s="3"/>
      <c r="CF1414" s="3"/>
      <c r="CH1414" s="3"/>
      <c r="CJ1414" s="3"/>
      <c r="CL1414" s="3"/>
      <c r="CN1414" s="3"/>
      <c r="CP1414" s="3"/>
      <c r="CR1414" s="3"/>
      <c r="CT1414" s="3"/>
      <c r="CV1414" s="3"/>
      <c r="CX1414" s="3"/>
      <c r="CZ1414" s="3"/>
      <c r="DB1414" s="3"/>
      <c r="DD1414" s="3"/>
      <c r="DF1414" s="3"/>
      <c r="DH1414" s="3"/>
      <c r="DJ1414" s="3"/>
      <c r="DL1414" s="3"/>
      <c r="DN1414" s="3"/>
      <c r="DP1414" s="3"/>
      <c r="DR1414" s="3"/>
      <c r="DT1414" s="3"/>
      <c r="DV1414" s="3"/>
      <c r="DX1414" s="3"/>
      <c r="DZ1414" s="3"/>
      <c r="EB1414" s="3"/>
      <c r="ED1414" s="3"/>
      <c r="EF1414" s="3"/>
      <c r="EH1414" s="3"/>
      <c r="EJ1414" s="3"/>
      <c r="EL1414" s="3"/>
      <c r="EN1414" s="3"/>
      <c r="EP1414" s="3"/>
      <c r="ER1414" s="3"/>
      <c r="ET1414" s="3"/>
      <c r="EV1414" s="3"/>
      <c r="EX1414" s="3"/>
      <c r="EY1414" s="3"/>
    </row>
    <row r="1415" spans="1:155" s="1" customFormat="1" ht="12.75" outlineLevel="2">
      <c r="A1415" s="86">
        <v>548</v>
      </c>
      <c r="B1415" s="69" t="s">
        <v>1772</v>
      </c>
      <c r="C1415" s="19">
        <v>9</v>
      </c>
      <c r="D1415" s="69" t="s">
        <v>293</v>
      </c>
      <c r="E1415" s="46"/>
      <c r="F1415" s="38"/>
      <c r="G1415" s="38"/>
      <c r="H1415" s="38"/>
      <c r="I1415" s="38"/>
      <c r="J1415" s="114">
        <f t="shared" si="67"/>
        <v>0</v>
      </c>
      <c r="K1415" s="50"/>
      <c r="L1415" s="2"/>
      <c r="N1415" s="2"/>
      <c r="P1415" s="2"/>
      <c r="R1415" s="2"/>
      <c r="T1415" s="2"/>
      <c r="V1415" s="2"/>
      <c r="X1415" s="2"/>
      <c r="Z1415" s="2"/>
      <c r="AB1415" s="2"/>
      <c r="AD1415" s="2"/>
      <c r="AF1415" s="2"/>
      <c r="AH1415" s="2"/>
      <c r="AJ1415" s="2"/>
      <c r="AL1415" s="2"/>
      <c r="AN1415" s="2"/>
      <c r="AP1415" s="2"/>
      <c r="AR1415" s="2"/>
      <c r="AT1415" s="2"/>
      <c r="AV1415" s="2"/>
      <c r="AX1415" s="2"/>
      <c r="AZ1415" s="2"/>
      <c r="BB1415" s="2"/>
      <c r="BD1415" s="2"/>
      <c r="BF1415" s="2"/>
      <c r="BH1415" s="2"/>
      <c r="BJ1415" s="2"/>
      <c r="BL1415" s="2"/>
      <c r="BN1415" s="2"/>
      <c r="BP1415" s="3"/>
      <c r="BR1415" s="3"/>
      <c r="BT1415" s="3"/>
      <c r="BV1415" s="3"/>
      <c r="BX1415" s="3"/>
      <c r="BZ1415" s="3"/>
      <c r="CB1415" s="3"/>
      <c r="CD1415" s="3"/>
      <c r="CF1415" s="3"/>
      <c r="CH1415" s="3"/>
      <c r="CJ1415" s="3"/>
      <c r="CL1415" s="3"/>
      <c r="CN1415" s="3"/>
      <c r="CP1415" s="3"/>
      <c r="CR1415" s="3"/>
      <c r="CT1415" s="3"/>
      <c r="CV1415" s="3"/>
      <c r="CX1415" s="3"/>
      <c r="CZ1415" s="3"/>
      <c r="DB1415" s="3"/>
      <c r="DD1415" s="3"/>
      <c r="DF1415" s="3"/>
      <c r="DH1415" s="3"/>
      <c r="DJ1415" s="3"/>
      <c r="DL1415" s="3"/>
      <c r="DN1415" s="3"/>
      <c r="DP1415" s="3"/>
      <c r="DR1415" s="3"/>
      <c r="DT1415" s="3"/>
      <c r="DV1415" s="3"/>
      <c r="DX1415" s="3"/>
      <c r="DZ1415" s="3"/>
      <c r="EB1415" s="3"/>
      <c r="ED1415" s="3"/>
      <c r="EF1415" s="3"/>
      <c r="EH1415" s="3"/>
      <c r="EJ1415" s="3"/>
      <c r="EL1415" s="3"/>
      <c r="EN1415" s="3"/>
      <c r="EP1415" s="3"/>
      <c r="ER1415" s="3"/>
      <c r="ET1415" s="3"/>
      <c r="EV1415" s="3"/>
      <c r="EX1415" s="3"/>
      <c r="EY1415" s="3"/>
    </row>
    <row r="1416" spans="1:155" s="1" customFormat="1" ht="12.75" outlineLevel="2">
      <c r="A1416" s="86">
        <v>554</v>
      </c>
      <c r="B1416" s="69" t="s">
        <v>1774</v>
      </c>
      <c r="C1416" s="19">
        <v>9</v>
      </c>
      <c r="D1416" s="69" t="s">
        <v>486</v>
      </c>
      <c r="E1416" s="46"/>
      <c r="F1416" s="38"/>
      <c r="G1416" s="38"/>
      <c r="H1416" s="38"/>
      <c r="I1416" s="38"/>
      <c r="J1416" s="114">
        <f t="shared" si="67"/>
        <v>0</v>
      </c>
      <c r="K1416" s="50"/>
      <c r="L1416" s="2"/>
      <c r="N1416" s="2"/>
      <c r="P1416" s="2"/>
      <c r="R1416" s="2"/>
      <c r="T1416" s="2"/>
      <c r="V1416" s="2"/>
      <c r="X1416" s="2"/>
      <c r="Z1416" s="2"/>
      <c r="AB1416" s="2"/>
      <c r="AD1416" s="2"/>
      <c r="AF1416" s="2"/>
      <c r="AH1416" s="2"/>
      <c r="AJ1416" s="2"/>
      <c r="AL1416" s="2"/>
      <c r="AN1416" s="2"/>
      <c r="AP1416" s="2"/>
      <c r="AR1416" s="2"/>
      <c r="AT1416" s="2"/>
      <c r="AV1416" s="2"/>
      <c r="AX1416" s="2"/>
      <c r="AZ1416" s="2"/>
      <c r="BB1416" s="2"/>
      <c r="BD1416" s="2"/>
      <c r="BF1416" s="2"/>
      <c r="BH1416" s="2"/>
      <c r="BJ1416" s="2"/>
      <c r="BL1416" s="2"/>
      <c r="BN1416" s="2"/>
      <c r="BP1416" s="3"/>
      <c r="BR1416" s="3"/>
      <c r="BT1416" s="3"/>
      <c r="BV1416" s="3"/>
      <c r="BX1416" s="3"/>
      <c r="BZ1416" s="3"/>
      <c r="CB1416" s="3"/>
      <c r="CD1416" s="3"/>
      <c r="CF1416" s="3"/>
      <c r="CH1416" s="3"/>
      <c r="CJ1416" s="3"/>
      <c r="CL1416" s="3"/>
      <c r="CN1416" s="3"/>
      <c r="CP1416" s="3"/>
      <c r="CR1416" s="3"/>
      <c r="CT1416" s="3"/>
      <c r="CV1416" s="3"/>
      <c r="CX1416" s="3"/>
      <c r="CZ1416" s="3"/>
      <c r="DB1416" s="3"/>
      <c r="DD1416" s="3"/>
      <c r="DF1416" s="3"/>
      <c r="DH1416" s="3"/>
      <c r="DJ1416" s="3"/>
      <c r="DL1416" s="3"/>
      <c r="DN1416" s="3"/>
      <c r="DP1416" s="3"/>
      <c r="DR1416" s="3"/>
      <c r="DT1416" s="3"/>
      <c r="DV1416" s="3"/>
      <c r="DX1416" s="3"/>
      <c r="DZ1416" s="3"/>
      <c r="EB1416" s="3"/>
      <c r="ED1416" s="3"/>
      <c r="EF1416" s="3"/>
      <c r="EH1416" s="3"/>
      <c r="EJ1416" s="3"/>
      <c r="EL1416" s="3"/>
      <c r="EN1416" s="3"/>
      <c r="EP1416" s="3"/>
      <c r="ER1416" s="3"/>
      <c r="ET1416" s="3"/>
      <c r="EV1416" s="3"/>
      <c r="EX1416" s="3"/>
      <c r="EY1416" s="3"/>
    </row>
    <row r="1417" spans="1:155" s="1" customFormat="1" ht="12.75" outlineLevel="2">
      <c r="A1417" s="86">
        <v>557</v>
      </c>
      <c r="B1417" s="69" t="s">
        <v>1775</v>
      </c>
      <c r="C1417" s="19">
        <v>9</v>
      </c>
      <c r="D1417" s="69" t="s">
        <v>168</v>
      </c>
      <c r="E1417" s="46"/>
      <c r="F1417" s="38"/>
      <c r="G1417" s="38"/>
      <c r="H1417" s="38"/>
      <c r="I1417" s="38"/>
      <c r="J1417" s="114">
        <f t="shared" si="67"/>
        <v>0</v>
      </c>
      <c r="K1417" s="50"/>
      <c r="L1417" s="2"/>
      <c r="N1417" s="2"/>
      <c r="P1417" s="2"/>
      <c r="R1417" s="2"/>
      <c r="T1417" s="2"/>
      <c r="V1417" s="2"/>
      <c r="X1417" s="2"/>
      <c r="Z1417" s="2"/>
      <c r="AB1417" s="2"/>
      <c r="AD1417" s="2"/>
      <c r="AF1417" s="2"/>
      <c r="AH1417" s="2"/>
      <c r="AJ1417" s="2"/>
      <c r="AL1417" s="2"/>
      <c r="AN1417" s="2"/>
      <c r="AP1417" s="2"/>
      <c r="AR1417" s="2"/>
      <c r="AT1417" s="2"/>
      <c r="AV1417" s="2"/>
      <c r="AX1417" s="2"/>
      <c r="AZ1417" s="2"/>
      <c r="BB1417" s="2"/>
      <c r="BD1417" s="2"/>
      <c r="BF1417" s="2"/>
      <c r="BH1417" s="2"/>
      <c r="BJ1417" s="2"/>
      <c r="BL1417" s="2"/>
      <c r="BN1417" s="2"/>
      <c r="BP1417" s="3"/>
      <c r="BR1417" s="3"/>
      <c r="BT1417" s="3"/>
      <c r="BV1417" s="3"/>
      <c r="BX1417" s="3"/>
      <c r="BZ1417" s="3"/>
      <c r="CB1417" s="3"/>
      <c r="CD1417" s="3"/>
      <c r="CF1417" s="3"/>
      <c r="CH1417" s="3"/>
      <c r="CJ1417" s="3"/>
      <c r="CL1417" s="3"/>
      <c r="CN1417" s="3"/>
      <c r="CP1417" s="3"/>
      <c r="CR1417" s="3"/>
      <c r="CT1417" s="3"/>
      <c r="CV1417" s="3"/>
      <c r="CX1417" s="3"/>
      <c r="CZ1417" s="3"/>
      <c r="DB1417" s="3"/>
      <c r="DD1417" s="3"/>
      <c r="DF1417" s="3"/>
      <c r="DH1417" s="3"/>
      <c r="DJ1417" s="3"/>
      <c r="DL1417" s="3"/>
      <c r="DN1417" s="3"/>
      <c r="DP1417" s="3"/>
      <c r="DR1417" s="3"/>
      <c r="DT1417" s="3"/>
      <c r="DV1417" s="3"/>
      <c r="DX1417" s="3"/>
      <c r="DZ1417" s="3"/>
      <c r="EB1417" s="3"/>
      <c r="ED1417" s="3"/>
      <c r="EF1417" s="3"/>
      <c r="EH1417" s="3"/>
      <c r="EJ1417" s="3"/>
      <c r="EL1417" s="3"/>
      <c r="EN1417" s="3"/>
      <c r="EP1417" s="3"/>
      <c r="ER1417" s="3"/>
      <c r="ET1417" s="3"/>
      <c r="EV1417" s="3"/>
      <c r="EX1417" s="3"/>
      <c r="EY1417" s="3"/>
    </row>
    <row r="1418" spans="1:11" s="5" customFormat="1" ht="12" customHeight="1" outlineLevel="2">
      <c r="A1418" s="87">
        <v>102</v>
      </c>
      <c r="B1418" s="70" t="s">
        <v>531</v>
      </c>
      <c r="C1418" s="18">
        <v>9</v>
      </c>
      <c r="D1418" s="70" t="s">
        <v>168</v>
      </c>
      <c r="E1418" s="47"/>
      <c r="F1418" s="38"/>
      <c r="G1418" s="38"/>
      <c r="H1418" s="38"/>
      <c r="I1418" s="38"/>
      <c r="J1418" s="114">
        <f t="shared" si="67"/>
        <v>0</v>
      </c>
      <c r="K1418" s="50"/>
    </row>
    <row r="1419" spans="1:11" s="5" customFormat="1" ht="12.75" outlineLevel="2">
      <c r="A1419" s="87">
        <v>105</v>
      </c>
      <c r="B1419" s="71" t="s">
        <v>534</v>
      </c>
      <c r="C1419" s="20">
        <v>9</v>
      </c>
      <c r="D1419" s="71" t="s">
        <v>168</v>
      </c>
      <c r="E1419" s="48"/>
      <c r="F1419" s="38"/>
      <c r="G1419" s="38"/>
      <c r="H1419" s="38"/>
      <c r="I1419" s="38"/>
      <c r="J1419" s="114">
        <f t="shared" si="67"/>
        <v>0</v>
      </c>
      <c r="K1419" s="50"/>
    </row>
    <row r="1420" spans="1:155" s="4" customFormat="1" ht="12.75" outlineLevel="2">
      <c r="A1420" s="87" t="s">
        <v>1162</v>
      </c>
      <c r="B1420" s="70" t="s">
        <v>1238</v>
      </c>
      <c r="C1420" s="24">
        <v>9</v>
      </c>
      <c r="D1420" s="70" t="s">
        <v>293</v>
      </c>
      <c r="E1420" s="47"/>
      <c r="F1420" s="38"/>
      <c r="G1420" s="38"/>
      <c r="H1420" s="38"/>
      <c r="I1420" s="38"/>
      <c r="J1420" s="114">
        <f t="shared" si="67"/>
        <v>0</v>
      </c>
      <c r="K1420" s="50"/>
      <c r="L1420" s="2"/>
      <c r="N1420" s="2"/>
      <c r="P1420" s="2"/>
      <c r="R1420" s="2"/>
      <c r="T1420" s="2"/>
      <c r="V1420" s="2"/>
      <c r="X1420" s="2"/>
      <c r="Z1420" s="2"/>
      <c r="AB1420" s="2"/>
      <c r="AD1420" s="2"/>
      <c r="AF1420" s="2"/>
      <c r="AH1420" s="2"/>
      <c r="AJ1420" s="2"/>
      <c r="AL1420" s="2"/>
      <c r="AN1420" s="2"/>
      <c r="AP1420" s="2"/>
      <c r="AQ1420" s="1"/>
      <c r="AR1420" s="2"/>
      <c r="AT1420" s="2"/>
      <c r="AV1420" s="2"/>
      <c r="AX1420" s="2"/>
      <c r="AZ1420" s="2"/>
      <c r="BB1420" s="2"/>
      <c r="BD1420" s="2"/>
      <c r="BF1420" s="2"/>
      <c r="BH1420" s="2"/>
      <c r="BJ1420" s="2"/>
      <c r="BL1420" s="2"/>
      <c r="BN1420" s="2"/>
      <c r="BP1420" s="3"/>
      <c r="BR1420" s="3"/>
      <c r="BT1420" s="3"/>
      <c r="BV1420" s="3"/>
      <c r="BX1420" s="3"/>
      <c r="BZ1420" s="3"/>
      <c r="CB1420" s="3"/>
      <c r="CD1420" s="3"/>
      <c r="CF1420" s="3"/>
      <c r="CH1420" s="3"/>
      <c r="CJ1420" s="3"/>
      <c r="CL1420" s="3"/>
      <c r="CN1420" s="3"/>
      <c r="CP1420" s="3"/>
      <c r="CR1420" s="3"/>
      <c r="CT1420" s="3"/>
      <c r="CV1420" s="3"/>
      <c r="CX1420" s="3"/>
      <c r="CZ1420" s="3"/>
      <c r="DB1420" s="3"/>
      <c r="DD1420" s="3"/>
      <c r="DF1420" s="3"/>
      <c r="DH1420" s="3"/>
      <c r="DJ1420" s="3"/>
      <c r="DL1420" s="3"/>
      <c r="DN1420" s="3"/>
      <c r="DP1420" s="3"/>
      <c r="DR1420" s="3"/>
      <c r="DT1420" s="3"/>
      <c r="DV1420" s="3"/>
      <c r="DX1420" s="3"/>
      <c r="DZ1420" s="3"/>
      <c r="EB1420" s="3"/>
      <c r="ED1420" s="3"/>
      <c r="EF1420" s="3"/>
      <c r="EH1420" s="3"/>
      <c r="EJ1420" s="3"/>
      <c r="EL1420" s="3"/>
      <c r="EN1420" s="3"/>
      <c r="EP1420" s="3"/>
      <c r="ER1420" s="3"/>
      <c r="ET1420" s="3"/>
      <c r="EV1420" s="3"/>
      <c r="EX1420" s="3"/>
      <c r="EY1420" s="3"/>
    </row>
    <row r="1421" spans="1:11" s="6" customFormat="1" ht="12.75">
      <c r="A1421" s="133" t="s">
        <v>1242</v>
      </c>
      <c r="B1421" s="133"/>
      <c r="C1421" s="133"/>
      <c r="D1421" s="133"/>
      <c r="E1421" s="108"/>
      <c r="F1421" s="109">
        <f>SUM(F1422:F1425)</f>
        <v>0</v>
      </c>
      <c r="G1421" s="109">
        <f>SUM(G1422:G1425)</f>
        <v>0</v>
      </c>
      <c r="H1421" s="109">
        <f>SUM(H1422:H1425)</f>
        <v>0</v>
      </c>
      <c r="I1421" s="109">
        <f>SUM(I1422:I1425)</f>
        <v>0</v>
      </c>
      <c r="J1421" s="117">
        <f t="shared" si="67"/>
        <v>0</v>
      </c>
      <c r="K1421" s="111">
        <f>IF(J1371&gt;E1354,0,E1354-J1421)</f>
        <v>31</v>
      </c>
    </row>
    <row r="1422" spans="1:11" s="5" customFormat="1" ht="12.75" outlineLevel="2">
      <c r="A1422" s="84">
        <v>564</v>
      </c>
      <c r="B1422" s="69" t="s">
        <v>1780</v>
      </c>
      <c r="C1422" s="16">
        <v>9</v>
      </c>
      <c r="D1422" s="69" t="s">
        <v>486</v>
      </c>
      <c r="E1422" s="46"/>
      <c r="F1422" s="38"/>
      <c r="G1422" s="38"/>
      <c r="H1422" s="38"/>
      <c r="I1422" s="38"/>
      <c r="J1422" s="114">
        <f>SUM(F1422:I1422)</f>
        <v>0</v>
      </c>
      <c r="K1422" s="50"/>
    </row>
    <row r="1423" spans="1:11" s="5" customFormat="1" ht="22.5" outlineLevel="2">
      <c r="A1423" s="84">
        <v>566</v>
      </c>
      <c r="B1423" s="69" t="s">
        <v>1781</v>
      </c>
      <c r="C1423" s="16">
        <v>9</v>
      </c>
      <c r="D1423" s="69" t="s">
        <v>168</v>
      </c>
      <c r="E1423" s="46"/>
      <c r="F1423" s="38"/>
      <c r="G1423" s="38"/>
      <c r="H1423" s="38"/>
      <c r="I1423" s="38"/>
      <c r="J1423" s="114">
        <f>SUM(F1423:I1423)</f>
        <v>0</v>
      </c>
      <c r="K1423" s="50"/>
    </row>
    <row r="1424" spans="1:155" s="1" customFormat="1" ht="12.75" customHeight="1" outlineLevel="2">
      <c r="A1424" s="85">
        <v>569</v>
      </c>
      <c r="B1424" s="69" t="s">
        <v>1784</v>
      </c>
      <c r="C1424" s="19">
        <v>9</v>
      </c>
      <c r="D1424" s="69" t="s">
        <v>1472</v>
      </c>
      <c r="E1424" s="46"/>
      <c r="F1424" s="38"/>
      <c r="G1424" s="38"/>
      <c r="H1424" s="38"/>
      <c r="I1424" s="38"/>
      <c r="J1424" s="114">
        <f>SUM(F1424:I1424)</f>
        <v>0</v>
      </c>
      <c r="K1424" s="50"/>
      <c r="L1424" s="2"/>
      <c r="N1424" s="2"/>
      <c r="P1424" s="2"/>
      <c r="R1424" s="2"/>
      <c r="T1424" s="2"/>
      <c r="V1424" s="2"/>
      <c r="X1424" s="2"/>
      <c r="Z1424" s="2"/>
      <c r="AB1424" s="2"/>
      <c r="AD1424" s="2"/>
      <c r="AF1424" s="2"/>
      <c r="AH1424" s="2"/>
      <c r="AJ1424" s="2"/>
      <c r="AL1424" s="2"/>
      <c r="AN1424" s="2"/>
      <c r="AP1424" s="2"/>
      <c r="AR1424" s="2"/>
      <c r="AT1424" s="2"/>
      <c r="AV1424" s="2"/>
      <c r="AX1424" s="2"/>
      <c r="AZ1424" s="2"/>
      <c r="BB1424" s="2"/>
      <c r="BD1424" s="2"/>
      <c r="BF1424" s="2"/>
      <c r="BH1424" s="2"/>
      <c r="BJ1424" s="2"/>
      <c r="BL1424" s="2"/>
      <c r="BN1424" s="2"/>
      <c r="BP1424" s="3"/>
      <c r="BR1424" s="3"/>
      <c r="BT1424" s="3"/>
      <c r="BV1424" s="3"/>
      <c r="BX1424" s="3"/>
      <c r="BZ1424" s="3"/>
      <c r="CB1424" s="3"/>
      <c r="CD1424" s="3"/>
      <c r="CF1424" s="3"/>
      <c r="CH1424" s="3"/>
      <c r="CJ1424" s="3"/>
      <c r="CL1424" s="3"/>
      <c r="CN1424" s="3"/>
      <c r="CP1424" s="3"/>
      <c r="CR1424" s="3"/>
      <c r="CT1424" s="3"/>
      <c r="CV1424" s="3"/>
      <c r="CX1424" s="3"/>
      <c r="CZ1424" s="3"/>
      <c r="DB1424" s="3"/>
      <c r="DD1424" s="3"/>
      <c r="DF1424" s="3"/>
      <c r="DH1424" s="3"/>
      <c r="DJ1424" s="3"/>
      <c r="DL1424" s="3"/>
      <c r="DN1424" s="3"/>
      <c r="DP1424" s="3"/>
      <c r="DR1424" s="3"/>
      <c r="DT1424" s="3"/>
      <c r="DV1424" s="3"/>
      <c r="DX1424" s="3"/>
      <c r="DZ1424" s="3"/>
      <c r="EB1424" s="3"/>
      <c r="ED1424" s="3"/>
      <c r="EF1424" s="3"/>
      <c r="EH1424" s="3"/>
      <c r="EJ1424" s="3"/>
      <c r="EL1424" s="3"/>
      <c r="EN1424" s="3"/>
      <c r="EP1424" s="3"/>
      <c r="ER1424" s="3"/>
      <c r="ET1424" s="3"/>
      <c r="EV1424" s="3"/>
      <c r="EX1424" s="3"/>
      <c r="EY1424" s="3"/>
    </row>
    <row r="1425" spans="1:155" s="1" customFormat="1" ht="12.75" outlineLevel="2">
      <c r="A1425" s="85">
        <v>571</v>
      </c>
      <c r="B1425" s="69" t="s">
        <v>1785</v>
      </c>
      <c r="C1425" s="19">
        <v>9</v>
      </c>
      <c r="D1425" s="69" t="s">
        <v>1472</v>
      </c>
      <c r="E1425" s="46"/>
      <c r="F1425" s="38"/>
      <c r="G1425" s="38"/>
      <c r="H1425" s="38"/>
      <c r="I1425" s="38"/>
      <c r="J1425" s="114">
        <f>SUM(F1425:I1425)</f>
        <v>0</v>
      </c>
      <c r="K1425" s="50"/>
      <c r="L1425" s="2"/>
      <c r="N1425" s="2"/>
      <c r="P1425" s="2"/>
      <c r="R1425" s="2"/>
      <c r="T1425" s="2"/>
      <c r="V1425" s="2"/>
      <c r="X1425" s="2"/>
      <c r="Z1425" s="2"/>
      <c r="AB1425" s="2"/>
      <c r="AD1425" s="2"/>
      <c r="AF1425" s="2"/>
      <c r="AH1425" s="2"/>
      <c r="AJ1425" s="2"/>
      <c r="AL1425" s="2"/>
      <c r="AN1425" s="2"/>
      <c r="AP1425" s="2"/>
      <c r="AR1425" s="2"/>
      <c r="AT1425" s="2"/>
      <c r="AV1425" s="2"/>
      <c r="AX1425" s="2"/>
      <c r="AZ1425" s="2"/>
      <c r="BB1425" s="2"/>
      <c r="BD1425" s="2"/>
      <c r="BF1425" s="2"/>
      <c r="BH1425" s="2"/>
      <c r="BJ1425" s="2"/>
      <c r="BL1425" s="2"/>
      <c r="BN1425" s="2"/>
      <c r="BP1425" s="3"/>
      <c r="BR1425" s="3"/>
      <c r="BT1425" s="3"/>
      <c r="BV1425" s="3"/>
      <c r="BX1425" s="3"/>
      <c r="BZ1425" s="3"/>
      <c r="CB1425" s="3"/>
      <c r="CD1425" s="3"/>
      <c r="CF1425" s="3"/>
      <c r="CH1425" s="3"/>
      <c r="CJ1425" s="3"/>
      <c r="CL1425" s="3"/>
      <c r="CN1425" s="3"/>
      <c r="CP1425" s="3"/>
      <c r="CR1425" s="3"/>
      <c r="CT1425" s="3"/>
      <c r="CV1425" s="3"/>
      <c r="CX1425" s="3"/>
      <c r="CZ1425" s="3"/>
      <c r="DB1425" s="3"/>
      <c r="DD1425" s="3"/>
      <c r="DF1425" s="3"/>
      <c r="DH1425" s="3"/>
      <c r="DJ1425" s="3"/>
      <c r="DL1425" s="3"/>
      <c r="DN1425" s="3"/>
      <c r="DP1425" s="3"/>
      <c r="DR1425" s="3"/>
      <c r="DT1425" s="3"/>
      <c r="DV1425" s="3"/>
      <c r="DX1425" s="3"/>
      <c r="DZ1425" s="3"/>
      <c r="EB1425" s="3"/>
      <c r="ED1425" s="3"/>
      <c r="EF1425" s="3"/>
      <c r="EH1425" s="3"/>
      <c r="EJ1425" s="3"/>
      <c r="EL1425" s="3"/>
      <c r="EN1425" s="3"/>
      <c r="EP1425" s="3"/>
      <c r="ER1425" s="3"/>
      <c r="ET1425" s="3"/>
      <c r="EV1425" s="3"/>
      <c r="EX1425" s="3"/>
      <c r="EY1425" s="3"/>
    </row>
    <row r="1426" spans="1:11" s="6" customFormat="1" ht="12.75">
      <c r="A1426" s="133" t="s">
        <v>1243</v>
      </c>
      <c r="B1426" s="133"/>
      <c r="C1426" s="133"/>
      <c r="D1426" s="133"/>
      <c r="E1426" s="108"/>
      <c r="F1426" s="109">
        <f>SUM(F1427:F1444)</f>
        <v>10</v>
      </c>
      <c r="G1426" s="109">
        <f>SUM(G1427:G1444)</f>
        <v>0</v>
      </c>
      <c r="H1426" s="109">
        <f>SUM(H1427:H1444)</f>
        <v>0</v>
      </c>
      <c r="I1426" s="109">
        <f>SUM(I1427:I1444)</f>
        <v>0</v>
      </c>
      <c r="J1426" s="117">
        <f>SUM(F1426:I1426)</f>
        <v>10</v>
      </c>
      <c r="K1426" s="111">
        <f>IF(J1376&gt;E1354,0,E1354-J1426)</f>
        <v>21</v>
      </c>
    </row>
    <row r="1427" spans="1:155" s="1" customFormat="1" ht="12.75" outlineLevel="2">
      <c r="A1427" s="85">
        <v>581</v>
      </c>
      <c r="B1427" s="69" t="s">
        <v>260</v>
      </c>
      <c r="C1427" s="19">
        <v>9</v>
      </c>
      <c r="D1427" s="69" t="s">
        <v>293</v>
      </c>
      <c r="E1427" s="46"/>
      <c r="F1427" s="38"/>
      <c r="G1427" s="38"/>
      <c r="H1427" s="38"/>
      <c r="I1427" s="38"/>
      <c r="J1427" s="114">
        <f aca="true" t="shared" si="68" ref="J1427:J1439">SUM(F1427:I1427)</f>
        <v>0</v>
      </c>
      <c r="K1427" s="50"/>
      <c r="L1427" s="2"/>
      <c r="N1427" s="2"/>
      <c r="P1427" s="2"/>
      <c r="R1427" s="2"/>
      <c r="T1427" s="2"/>
      <c r="V1427" s="2"/>
      <c r="X1427" s="2"/>
      <c r="Z1427" s="2"/>
      <c r="AB1427" s="2"/>
      <c r="AD1427" s="2"/>
      <c r="AF1427" s="2"/>
      <c r="AH1427" s="2"/>
      <c r="AJ1427" s="2"/>
      <c r="AL1427" s="2"/>
      <c r="AN1427" s="2"/>
      <c r="AP1427" s="2"/>
      <c r="AR1427" s="2"/>
      <c r="AT1427" s="2"/>
      <c r="AV1427" s="2"/>
      <c r="AX1427" s="2"/>
      <c r="AZ1427" s="2"/>
      <c r="BB1427" s="2"/>
      <c r="BD1427" s="2"/>
      <c r="BF1427" s="2"/>
      <c r="BH1427" s="2"/>
      <c r="BJ1427" s="2"/>
      <c r="BL1427" s="2"/>
      <c r="BN1427" s="2"/>
      <c r="BP1427" s="3"/>
      <c r="BR1427" s="3"/>
      <c r="BT1427" s="3"/>
      <c r="BV1427" s="3"/>
      <c r="BX1427" s="3"/>
      <c r="BZ1427" s="3"/>
      <c r="CB1427" s="3"/>
      <c r="CD1427" s="3"/>
      <c r="CF1427" s="3"/>
      <c r="CH1427" s="3"/>
      <c r="CJ1427" s="3"/>
      <c r="CL1427" s="3"/>
      <c r="CN1427" s="3"/>
      <c r="CP1427" s="3"/>
      <c r="CR1427" s="3"/>
      <c r="CT1427" s="3"/>
      <c r="CV1427" s="3"/>
      <c r="CX1427" s="3"/>
      <c r="CZ1427" s="3"/>
      <c r="DB1427" s="3"/>
      <c r="DD1427" s="3"/>
      <c r="DF1427" s="3"/>
      <c r="DH1427" s="3"/>
      <c r="DJ1427" s="3"/>
      <c r="DL1427" s="3"/>
      <c r="DN1427" s="3"/>
      <c r="DP1427" s="3"/>
      <c r="DR1427" s="3"/>
      <c r="DT1427" s="3"/>
      <c r="DV1427" s="3"/>
      <c r="DX1427" s="3"/>
      <c r="DZ1427" s="3"/>
      <c r="EB1427" s="3"/>
      <c r="ED1427" s="3"/>
      <c r="EF1427" s="3"/>
      <c r="EH1427" s="3"/>
      <c r="EJ1427" s="3"/>
      <c r="EL1427" s="3"/>
      <c r="EN1427" s="3"/>
      <c r="EP1427" s="3"/>
      <c r="ER1427" s="3"/>
      <c r="ET1427" s="3"/>
      <c r="EV1427" s="3"/>
      <c r="EX1427" s="3"/>
      <c r="EY1427" s="3"/>
    </row>
    <row r="1428" spans="1:155" s="1" customFormat="1" ht="22.5" outlineLevel="2">
      <c r="A1428" s="85">
        <v>636</v>
      </c>
      <c r="B1428" s="69" t="s">
        <v>857</v>
      </c>
      <c r="C1428" s="19">
        <v>9</v>
      </c>
      <c r="D1428" s="69" t="s">
        <v>486</v>
      </c>
      <c r="E1428" s="46"/>
      <c r="F1428" s="38"/>
      <c r="G1428" s="38"/>
      <c r="H1428" s="38"/>
      <c r="I1428" s="38"/>
      <c r="J1428" s="114">
        <f t="shared" si="68"/>
        <v>0</v>
      </c>
      <c r="K1428" s="50"/>
      <c r="L1428" s="2"/>
      <c r="N1428" s="2"/>
      <c r="P1428" s="2"/>
      <c r="R1428" s="2"/>
      <c r="T1428" s="2"/>
      <c r="V1428" s="2"/>
      <c r="X1428" s="2"/>
      <c r="Z1428" s="2"/>
      <c r="AB1428" s="2"/>
      <c r="AD1428" s="2"/>
      <c r="AF1428" s="2"/>
      <c r="AH1428" s="2"/>
      <c r="AJ1428" s="2"/>
      <c r="AL1428" s="2"/>
      <c r="AN1428" s="2"/>
      <c r="AP1428" s="2"/>
      <c r="AR1428" s="2"/>
      <c r="AT1428" s="2"/>
      <c r="AV1428" s="2"/>
      <c r="AX1428" s="2"/>
      <c r="AZ1428" s="2"/>
      <c r="BB1428" s="2"/>
      <c r="BD1428" s="2"/>
      <c r="BF1428" s="2"/>
      <c r="BH1428" s="2"/>
      <c r="BJ1428" s="2"/>
      <c r="BL1428" s="2"/>
      <c r="BN1428" s="2"/>
      <c r="BP1428" s="3"/>
      <c r="BR1428" s="3"/>
      <c r="BT1428" s="3"/>
      <c r="BV1428" s="3"/>
      <c r="BX1428" s="3"/>
      <c r="BZ1428" s="3"/>
      <c r="CB1428" s="3"/>
      <c r="CD1428" s="3"/>
      <c r="CF1428" s="3"/>
      <c r="CH1428" s="3"/>
      <c r="CJ1428" s="3"/>
      <c r="CL1428" s="3"/>
      <c r="CN1428" s="3"/>
      <c r="CP1428" s="3"/>
      <c r="CR1428" s="3"/>
      <c r="CT1428" s="3"/>
      <c r="CV1428" s="3"/>
      <c r="CX1428" s="3"/>
      <c r="CZ1428" s="3"/>
      <c r="DB1428" s="3"/>
      <c r="DD1428" s="3"/>
      <c r="DF1428" s="3"/>
      <c r="DH1428" s="3"/>
      <c r="DJ1428" s="3"/>
      <c r="DL1428" s="3"/>
      <c r="DN1428" s="3"/>
      <c r="DP1428" s="3"/>
      <c r="DR1428" s="3"/>
      <c r="DT1428" s="3"/>
      <c r="DV1428" s="3"/>
      <c r="DX1428" s="3"/>
      <c r="DZ1428" s="3"/>
      <c r="EB1428" s="3"/>
      <c r="ED1428" s="3"/>
      <c r="EF1428" s="3"/>
      <c r="EH1428" s="3"/>
      <c r="EJ1428" s="3"/>
      <c r="EL1428" s="3"/>
      <c r="EN1428" s="3"/>
      <c r="EP1428" s="3"/>
      <c r="ER1428" s="3"/>
      <c r="ET1428" s="3"/>
      <c r="EV1428" s="3"/>
      <c r="EX1428" s="3"/>
      <c r="EY1428" s="3"/>
    </row>
    <row r="1429" spans="1:155" s="4" customFormat="1" ht="12.75" outlineLevel="2">
      <c r="A1429" s="85">
        <v>624</v>
      </c>
      <c r="B1429" s="69" t="s">
        <v>439</v>
      </c>
      <c r="C1429" s="28">
        <v>9</v>
      </c>
      <c r="D1429" s="69" t="s">
        <v>168</v>
      </c>
      <c r="E1429" s="46"/>
      <c r="F1429" s="38"/>
      <c r="G1429" s="38"/>
      <c r="H1429" s="38"/>
      <c r="I1429" s="38"/>
      <c r="J1429" s="114">
        <f t="shared" si="68"/>
        <v>0</v>
      </c>
      <c r="K1429" s="50"/>
      <c r="L1429" s="2"/>
      <c r="N1429" s="2"/>
      <c r="P1429" s="2"/>
      <c r="R1429" s="2"/>
      <c r="T1429" s="2"/>
      <c r="V1429" s="2"/>
      <c r="X1429" s="2"/>
      <c r="Z1429" s="2"/>
      <c r="AB1429" s="2"/>
      <c r="AD1429" s="2"/>
      <c r="AF1429" s="2"/>
      <c r="AH1429" s="2"/>
      <c r="AJ1429" s="2"/>
      <c r="AL1429" s="2"/>
      <c r="AN1429" s="2"/>
      <c r="AP1429" s="2"/>
      <c r="AQ1429" s="1"/>
      <c r="AR1429" s="2"/>
      <c r="AT1429" s="2"/>
      <c r="AV1429" s="2"/>
      <c r="AX1429" s="2"/>
      <c r="AZ1429" s="2"/>
      <c r="BB1429" s="2"/>
      <c r="BD1429" s="2"/>
      <c r="BF1429" s="2"/>
      <c r="BH1429" s="2"/>
      <c r="BJ1429" s="2"/>
      <c r="BL1429" s="2"/>
      <c r="BN1429" s="2"/>
      <c r="BP1429" s="3"/>
      <c r="BR1429" s="3"/>
      <c r="BT1429" s="3"/>
      <c r="BV1429" s="3"/>
      <c r="BX1429" s="3"/>
      <c r="BZ1429" s="3"/>
      <c r="CB1429" s="3"/>
      <c r="CD1429" s="3"/>
      <c r="CF1429" s="3"/>
      <c r="CH1429" s="3"/>
      <c r="CJ1429" s="3"/>
      <c r="CL1429" s="3"/>
      <c r="CN1429" s="3"/>
      <c r="CP1429" s="3"/>
      <c r="CR1429" s="3"/>
      <c r="CT1429" s="3"/>
      <c r="CV1429" s="3"/>
      <c r="CX1429" s="3"/>
      <c r="CZ1429" s="3"/>
      <c r="DB1429" s="3"/>
      <c r="DD1429" s="3"/>
      <c r="DF1429" s="3"/>
      <c r="DH1429" s="3"/>
      <c r="DJ1429" s="3"/>
      <c r="DL1429" s="3"/>
      <c r="DN1429" s="3"/>
      <c r="DP1429" s="3"/>
      <c r="DR1429" s="3"/>
      <c r="DT1429" s="3"/>
      <c r="DV1429" s="3"/>
      <c r="DX1429" s="3"/>
      <c r="DZ1429" s="3"/>
      <c r="EB1429" s="3"/>
      <c r="ED1429" s="3"/>
      <c r="EF1429" s="3"/>
      <c r="EH1429" s="3"/>
      <c r="EJ1429" s="3"/>
      <c r="EL1429" s="3"/>
      <c r="EN1429" s="3"/>
      <c r="EP1429" s="3"/>
      <c r="ER1429" s="3"/>
      <c r="ET1429" s="3"/>
      <c r="EV1429" s="3"/>
      <c r="EX1429" s="3"/>
      <c r="EY1429" s="3"/>
    </row>
    <row r="1430" spans="1:155" s="1" customFormat="1" ht="22.5" outlineLevel="2">
      <c r="A1430" s="85">
        <v>590</v>
      </c>
      <c r="B1430" s="68" t="s">
        <v>269</v>
      </c>
      <c r="C1430" s="17">
        <v>9</v>
      </c>
      <c r="D1430" s="68" t="s">
        <v>166</v>
      </c>
      <c r="E1430" s="44"/>
      <c r="F1430" s="38"/>
      <c r="G1430" s="38"/>
      <c r="H1430" s="38"/>
      <c r="I1430" s="38"/>
      <c r="J1430" s="114">
        <f t="shared" si="68"/>
        <v>0</v>
      </c>
      <c r="K1430" s="50"/>
      <c r="L1430" s="2"/>
      <c r="N1430" s="2"/>
      <c r="O1430" s="4"/>
      <c r="P1430" s="2"/>
      <c r="R1430" s="2"/>
      <c r="T1430" s="2"/>
      <c r="V1430" s="2"/>
      <c r="X1430" s="2"/>
      <c r="Z1430" s="2"/>
      <c r="AB1430" s="2"/>
      <c r="AD1430" s="2"/>
      <c r="AF1430" s="2"/>
      <c r="AH1430" s="2"/>
      <c r="AJ1430" s="2"/>
      <c r="AL1430" s="2"/>
      <c r="AN1430" s="2"/>
      <c r="AP1430" s="2"/>
      <c r="AR1430" s="2"/>
      <c r="AT1430" s="2"/>
      <c r="AV1430" s="2"/>
      <c r="AX1430" s="2"/>
      <c r="AZ1430" s="2"/>
      <c r="BB1430" s="2"/>
      <c r="BD1430" s="2"/>
      <c r="BF1430" s="2"/>
      <c r="BH1430" s="2"/>
      <c r="BJ1430" s="2"/>
      <c r="BL1430" s="2"/>
      <c r="BN1430" s="2"/>
      <c r="BP1430" s="3"/>
      <c r="BR1430" s="3"/>
      <c r="BT1430" s="3"/>
      <c r="BV1430" s="3"/>
      <c r="BX1430" s="3"/>
      <c r="BZ1430" s="3"/>
      <c r="CB1430" s="3"/>
      <c r="CD1430" s="3"/>
      <c r="CF1430" s="3"/>
      <c r="CH1430" s="3"/>
      <c r="CJ1430" s="3"/>
      <c r="CL1430" s="3"/>
      <c r="CN1430" s="3"/>
      <c r="CP1430" s="3"/>
      <c r="CR1430" s="3"/>
      <c r="CT1430" s="3"/>
      <c r="CV1430" s="3"/>
      <c r="CX1430" s="3"/>
      <c r="CZ1430" s="3"/>
      <c r="DB1430" s="3"/>
      <c r="DD1430" s="3"/>
      <c r="DF1430" s="3"/>
      <c r="DH1430" s="3"/>
      <c r="DJ1430" s="3"/>
      <c r="DL1430" s="3"/>
      <c r="DN1430" s="3"/>
      <c r="DP1430" s="3"/>
      <c r="DR1430" s="3"/>
      <c r="DT1430" s="3"/>
      <c r="DV1430" s="3"/>
      <c r="DX1430" s="3"/>
      <c r="DZ1430" s="3"/>
      <c r="EB1430" s="3"/>
      <c r="ED1430" s="3"/>
      <c r="EF1430" s="3"/>
      <c r="EH1430" s="3"/>
      <c r="EJ1430" s="3"/>
      <c r="EL1430" s="3"/>
      <c r="EN1430" s="3"/>
      <c r="EP1430" s="3"/>
      <c r="ER1430" s="3"/>
      <c r="ET1430" s="3"/>
      <c r="EV1430" s="3"/>
      <c r="EX1430" s="3"/>
      <c r="EY1430" s="3"/>
    </row>
    <row r="1431" spans="1:155" s="1" customFormat="1" ht="22.5" outlineLevel="2">
      <c r="A1431" s="85">
        <v>589</v>
      </c>
      <c r="B1431" s="68" t="s">
        <v>268</v>
      </c>
      <c r="C1431" s="17">
        <v>9</v>
      </c>
      <c r="D1431" s="68" t="s">
        <v>166</v>
      </c>
      <c r="E1431" s="44"/>
      <c r="F1431" s="38"/>
      <c r="G1431" s="38"/>
      <c r="H1431" s="38"/>
      <c r="I1431" s="38"/>
      <c r="J1431" s="114">
        <f t="shared" si="68"/>
        <v>0</v>
      </c>
      <c r="K1431" s="50"/>
      <c r="L1431" s="2"/>
      <c r="N1431" s="2"/>
      <c r="P1431" s="2"/>
      <c r="R1431" s="2"/>
      <c r="T1431" s="2"/>
      <c r="V1431" s="2"/>
      <c r="X1431" s="2"/>
      <c r="Z1431" s="2"/>
      <c r="AB1431" s="2"/>
      <c r="AD1431" s="2"/>
      <c r="AF1431" s="2"/>
      <c r="AH1431" s="2"/>
      <c r="AJ1431" s="2"/>
      <c r="AL1431" s="2"/>
      <c r="AN1431" s="2"/>
      <c r="AP1431" s="2"/>
      <c r="AR1431" s="2"/>
      <c r="AT1431" s="2"/>
      <c r="AV1431" s="2"/>
      <c r="AX1431" s="2"/>
      <c r="AZ1431" s="2"/>
      <c r="BB1431" s="2"/>
      <c r="BD1431" s="2"/>
      <c r="BF1431" s="2"/>
      <c r="BH1431" s="2"/>
      <c r="BJ1431" s="2"/>
      <c r="BL1431" s="2"/>
      <c r="BN1431" s="2"/>
      <c r="BP1431" s="3"/>
      <c r="BR1431" s="3"/>
      <c r="BT1431" s="3"/>
      <c r="BV1431" s="3"/>
      <c r="BX1431" s="3"/>
      <c r="BZ1431" s="3"/>
      <c r="CB1431" s="3"/>
      <c r="CD1431" s="3"/>
      <c r="CF1431" s="3"/>
      <c r="CH1431" s="3"/>
      <c r="CJ1431" s="3"/>
      <c r="CL1431" s="3"/>
      <c r="CN1431" s="3"/>
      <c r="CP1431" s="3"/>
      <c r="CR1431" s="3"/>
      <c r="CT1431" s="3"/>
      <c r="CV1431" s="3"/>
      <c r="CX1431" s="3"/>
      <c r="CZ1431" s="3"/>
      <c r="DB1431" s="3"/>
      <c r="DD1431" s="3"/>
      <c r="DF1431" s="3"/>
      <c r="DH1431" s="3"/>
      <c r="DJ1431" s="3"/>
      <c r="DL1431" s="3"/>
      <c r="DN1431" s="3"/>
      <c r="DP1431" s="3"/>
      <c r="DR1431" s="3"/>
      <c r="DT1431" s="3"/>
      <c r="DV1431" s="3"/>
      <c r="DX1431" s="3"/>
      <c r="DZ1431" s="3"/>
      <c r="EB1431" s="3"/>
      <c r="ED1431" s="3"/>
      <c r="EF1431" s="3"/>
      <c r="EH1431" s="3"/>
      <c r="EJ1431" s="3"/>
      <c r="EL1431" s="3"/>
      <c r="EN1431" s="3"/>
      <c r="EP1431" s="3"/>
      <c r="ER1431" s="3"/>
      <c r="ET1431" s="3"/>
      <c r="EV1431" s="3"/>
      <c r="EX1431" s="3"/>
      <c r="EY1431" s="3"/>
    </row>
    <row r="1432" spans="1:155" s="1" customFormat="1" ht="12.75" outlineLevel="2">
      <c r="A1432" s="89">
        <v>577</v>
      </c>
      <c r="B1432" s="29" t="s">
        <v>812</v>
      </c>
      <c r="C1432" s="19" t="s">
        <v>452</v>
      </c>
      <c r="D1432" s="29" t="s">
        <v>813</v>
      </c>
      <c r="E1432" s="45"/>
      <c r="F1432" s="38"/>
      <c r="G1432" s="38"/>
      <c r="H1432" s="38"/>
      <c r="I1432" s="38"/>
      <c r="J1432" s="114">
        <f t="shared" si="68"/>
        <v>0</v>
      </c>
      <c r="K1432" s="50"/>
      <c r="L1432" s="2"/>
      <c r="N1432" s="2"/>
      <c r="O1432" s="4"/>
      <c r="P1432" s="2"/>
      <c r="R1432" s="2"/>
      <c r="T1432" s="2"/>
      <c r="V1432" s="2"/>
      <c r="X1432" s="2"/>
      <c r="Z1432" s="2"/>
      <c r="AB1432" s="2"/>
      <c r="AD1432" s="2"/>
      <c r="AF1432" s="2"/>
      <c r="AH1432" s="2"/>
      <c r="AJ1432" s="2"/>
      <c r="AL1432" s="2"/>
      <c r="AN1432" s="2"/>
      <c r="AP1432" s="2"/>
      <c r="AR1432" s="2"/>
      <c r="AT1432" s="2"/>
      <c r="AV1432" s="2"/>
      <c r="AX1432" s="2"/>
      <c r="AZ1432" s="2"/>
      <c r="BB1432" s="2"/>
      <c r="BD1432" s="2"/>
      <c r="BF1432" s="2"/>
      <c r="BH1432" s="2"/>
      <c r="BJ1432" s="2"/>
      <c r="BL1432" s="2"/>
      <c r="BN1432" s="2"/>
      <c r="BP1432" s="3"/>
      <c r="BR1432" s="3"/>
      <c r="BT1432" s="3"/>
      <c r="BV1432" s="3"/>
      <c r="BX1432" s="3"/>
      <c r="BZ1432" s="3"/>
      <c r="CB1432" s="3"/>
      <c r="CD1432" s="3"/>
      <c r="CF1432" s="3"/>
      <c r="CH1432" s="3"/>
      <c r="CJ1432" s="3"/>
      <c r="CL1432" s="3"/>
      <c r="CN1432" s="3"/>
      <c r="CP1432" s="3"/>
      <c r="CR1432" s="3"/>
      <c r="CT1432" s="3"/>
      <c r="CV1432" s="3"/>
      <c r="CX1432" s="3"/>
      <c r="CZ1432" s="3"/>
      <c r="DB1432" s="3"/>
      <c r="DD1432" s="3"/>
      <c r="DF1432" s="3"/>
      <c r="DH1432" s="3"/>
      <c r="DJ1432" s="3"/>
      <c r="DL1432" s="3"/>
      <c r="DN1432" s="3"/>
      <c r="DP1432" s="3"/>
      <c r="DR1432" s="3"/>
      <c r="DT1432" s="3"/>
      <c r="DV1432" s="3"/>
      <c r="DX1432" s="3"/>
      <c r="DZ1432" s="3"/>
      <c r="EB1432" s="3"/>
      <c r="ED1432" s="3"/>
      <c r="EF1432" s="3"/>
      <c r="EH1432" s="3"/>
      <c r="EJ1432" s="3"/>
      <c r="EL1432" s="3"/>
      <c r="EN1432" s="3"/>
      <c r="EP1432" s="3"/>
      <c r="ER1432" s="3"/>
      <c r="ET1432" s="3"/>
      <c r="EV1432" s="3"/>
      <c r="EX1432" s="3"/>
      <c r="EY1432" s="3"/>
    </row>
    <row r="1433" spans="1:155" s="1" customFormat="1" ht="12.75" outlineLevel="2">
      <c r="A1433" s="85">
        <v>606</v>
      </c>
      <c r="B1433" s="69" t="s">
        <v>580</v>
      </c>
      <c r="C1433" s="19">
        <v>9</v>
      </c>
      <c r="D1433" s="69" t="s">
        <v>1413</v>
      </c>
      <c r="E1433" s="46"/>
      <c r="F1433" s="38"/>
      <c r="G1433" s="38"/>
      <c r="H1433" s="38"/>
      <c r="I1433" s="38"/>
      <c r="J1433" s="114">
        <f t="shared" si="68"/>
        <v>0</v>
      </c>
      <c r="K1433" s="50"/>
      <c r="L1433" s="2"/>
      <c r="N1433" s="2"/>
      <c r="P1433" s="2"/>
      <c r="R1433" s="2"/>
      <c r="T1433" s="2"/>
      <c r="V1433" s="2"/>
      <c r="X1433" s="2"/>
      <c r="Z1433" s="2"/>
      <c r="AB1433" s="2"/>
      <c r="AD1433" s="2"/>
      <c r="AF1433" s="2"/>
      <c r="AH1433" s="2"/>
      <c r="AJ1433" s="2"/>
      <c r="AL1433" s="2"/>
      <c r="AN1433" s="2"/>
      <c r="AP1433" s="2"/>
      <c r="AR1433" s="2"/>
      <c r="AT1433" s="2"/>
      <c r="AV1433" s="2"/>
      <c r="AX1433" s="2"/>
      <c r="AZ1433" s="2"/>
      <c r="BB1433" s="2"/>
      <c r="BD1433" s="2"/>
      <c r="BF1433" s="2"/>
      <c r="BH1433" s="2"/>
      <c r="BJ1433" s="2"/>
      <c r="BL1433" s="2"/>
      <c r="BN1433" s="2"/>
      <c r="BP1433" s="3"/>
      <c r="BR1433" s="3"/>
      <c r="BT1433" s="3"/>
      <c r="BV1433" s="3"/>
      <c r="BX1433" s="3"/>
      <c r="BZ1433" s="3"/>
      <c r="CB1433" s="3"/>
      <c r="CD1433" s="3"/>
      <c r="CF1433" s="3"/>
      <c r="CH1433" s="3"/>
      <c r="CJ1433" s="3"/>
      <c r="CL1433" s="3"/>
      <c r="CN1433" s="3"/>
      <c r="CP1433" s="3"/>
      <c r="CR1433" s="3"/>
      <c r="CT1433" s="3"/>
      <c r="CV1433" s="3"/>
      <c r="CX1433" s="3"/>
      <c r="CZ1433" s="3"/>
      <c r="DB1433" s="3"/>
      <c r="DD1433" s="3"/>
      <c r="DF1433" s="3"/>
      <c r="DH1433" s="3"/>
      <c r="DJ1433" s="3"/>
      <c r="DL1433" s="3"/>
      <c r="DN1433" s="3"/>
      <c r="DP1433" s="3"/>
      <c r="DR1433" s="3"/>
      <c r="DT1433" s="3"/>
      <c r="DV1433" s="3"/>
      <c r="DX1433" s="3"/>
      <c r="DZ1433" s="3"/>
      <c r="EB1433" s="3"/>
      <c r="ED1433" s="3"/>
      <c r="EF1433" s="3"/>
      <c r="EH1433" s="3"/>
      <c r="EJ1433" s="3"/>
      <c r="EL1433" s="3"/>
      <c r="EN1433" s="3"/>
      <c r="EP1433" s="3"/>
      <c r="ER1433" s="3"/>
      <c r="ET1433" s="3"/>
      <c r="EV1433" s="3"/>
      <c r="EX1433" s="3"/>
      <c r="EY1433" s="3"/>
    </row>
    <row r="1434" spans="1:155" s="1" customFormat="1" ht="12.75" outlineLevel="2">
      <c r="A1434" s="89">
        <v>574</v>
      </c>
      <c r="B1434" s="29" t="s">
        <v>809</v>
      </c>
      <c r="C1434" s="19" t="s">
        <v>452</v>
      </c>
      <c r="D1434" s="29" t="s">
        <v>1413</v>
      </c>
      <c r="E1434" s="45"/>
      <c r="F1434" s="38"/>
      <c r="G1434" s="38"/>
      <c r="H1434" s="38"/>
      <c r="I1434" s="38"/>
      <c r="J1434" s="114">
        <f t="shared" si="68"/>
        <v>0</v>
      </c>
      <c r="K1434" s="50"/>
      <c r="L1434" s="2"/>
      <c r="N1434" s="2"/>
      <c r="P1434" s="2"/>
      <c r="R1434" s="2"/>
      <c r="T1434" s="2"/>
      <c r="V1434" s="2"/>
      <c r="X1434" s="2"/>
      <c r="Z1434" s="2"/>
      <c r="AB1434" s="2"/>
      <c r="AD1434" s="2"/>
      <c r="AF1434" s="2"/>
      <c r="AH1434" s="2"/>
      <c r="AJ1434" s="2"/>
      <c r="AL1434" s="2"/>
      <c r="AN1434" s="2"/>
      <c r="AP1434" s="2"/>
      <c r="AR1434" s="2"/>
      <c r="AT1434" s="2"/>
      <c r="AV1434" s="2"/>
      <c r="AX1434" s="2"/>
      <c r="AZ1434" s="2"/>
      <c r="BB1434" s="2"/>
      <c r="BD1434" s="2"/>
      <c r="BF1434" s="2"/>
      <c r="BH1434" s="2"/>
      <c r="BJ1434" s="2"/>
      <c r="BL1434" s="2"/>
      <c r="BN1434" s="2"/>
      <c r="BP1434" s="3"/>
      <c r="BR1434" s="3"/>
      <c r="BT1434" s="3"/>
      <c r="BV1434" s="3"/>
      <c r="BX1434" s="3"/>
      <c r="BZ1434" s="3"/>
      <c r="CB1434" s="3"/>
      <c r="CD1434" s="3"/>
      <c r="CF1434" s="3"/>
      <c r="CH1434" s="3"/>
      <c r="CJ1434" s="3"/>
      <c r="CL1434" s="3"/>
      <c r="CN1434" s="3"/>
      <c r="CP1434" s="3"/>
      <c r="CR1434" s="3"/>
      <c r="CT1434" s="3"/>
      <c r="CV1434" s="3"/>
      <c r="CX1434" s="3"/>
      <c r="CZ1434" s="3"/>
      <c r="DB1434" s="3"/>
      <c r="DD1434" s="3"/>
      <c r="DF1434" s="3"/>
      <c r="DH1434" s="3"/>
      <c r="DJ1434" s="3"/>
      <c r="DL1434" s="3"/>
      <c r="DN1434" s="3"/>
      <c r="DP1434" s="3"/>
      <c r="DR1434" s="3"/>
      <c r="DT1434" s="3"/>
      <c r="DV1434" s="3"/>
      <c r="DX1434" s="3"/>
      <c r="DZ1434" s="3"/>
      <c r="EB1434" s="3"/>
      <c r="ED1434" s="3"/>
      <c r="EF1434" s="3"/>
      <c r="EH1434" s="3"/>
      <c r="EJ1434" s="3"/>
      <c r="EL1434" s="3"/>
      <c r="EN1434" s="3"/>
      <c r="EP1434" s="3"/>
      <c r="ER1434" s="3"/>
      <c r="ET1434" s="3"/>
      <c r="EV1434" s="3"/>
      <c r="EX1434" s="3"/>
      <c r="EY1434" s="3"/>
    </row>
    <row r="1435" spans="1:155" s="1" customFormat="1" ht="12.75" outlineLevel="2">
      <c r="A1435" s="85">
        <v>628</v>
      </c>
      <c r="B1435" s="69" t="s">
        <v>442</v>
      </c>
      <c r="C1435" s="19">
        <v>9</v>
      </c>
      <c r="D1435" s="69" t="s">
        <v>1413</v>
      </c>
      <c r="E1435" s="46"/>
      <c r="F1435" s="38"/>
      <c r="G1435" s="38"/>
      <c r="H1435" s="38"/>
      <c r="I1435" s="38"/>
      <c r="J1435" s="114">
        <f t="shared" si="68"/>
        <v>0</v>
      </c>
      <c r="K1435" s="50"/>
      <c r="L1435" s="2"/>
      <c r="N1435" s="2"/>
      <c r="P1435" s="2"/>
      <c r="R1435" s="2"/>
      <c r="T1435" s="2"/>
      <c r="V1435" s="2"/>
      <c r="X1435" s="2"/>
      <c r="Z1435" s="2"/>
      <c r="AB1435" s="2"/>
      <c r="AD1435" s="2"/>
      <c r="AF1435" s="2"/>
      <c r="AH1435" s="2"/>
      <c r="AJ1435" s="2"/>
      <c r="AL1435" s="2"/>
      <c r="AN1435" s="2"/>
      <c r="AP1435" s="2"/>
      <c r="AR1435" s="2"/>
      <c r="AT1435" s="2"/>
      <c r="AV1435" s="2"/>
      <c r="AX1435" s="2"/>
      <c r="AZ1435" s="2"/>
      <c r="BB1435" s="2"/>
      <c r="BD1435" s="2"/>
      <c r="BF1435" s="2"/>
      <c r="BH1435" s="2"/>
      <c r="BJ1435" s="2"/>
      <c r="BL1435" s="2"/>
      <c r="BN1435" s="2"/>
      <c r="BP1435" s="3"/>
      <c r="BR1435" s="3"/>
      <c r="BT1435" s="3"/>
      <c r="BV1435" s="3"/>
      <c r="BX1435" s="3"/>
      <c r="BZ1435" s="3"/>
      <c r="CB1435" s="3"/>
      <c r="CD1435" s="3"/>
      <c r="CF1435" s="3"/>
      <c r="CH1435" s="3"/>
      <c r="CJ1435" s="3"/>
      <c r="CL1435" s="3"/>
      <c r="CN1435" s="3"/>
      <c r="CP1435" s="3"/>
      <c r="CR1435" s="3"/>
      <c r="CT1435" s="3"/>
      <c r="CV1435" s="3"/>
      <c r="CX1435" s="3"/>
      <c r="CZ1435" s="3"/>
      <c r="DB1435" s="3"/>
      <c r="DD1435" s="3"/>
      <c r="DF1435" s="3"/>
      <c r="DH1435" s="3"/>
      <c r="DJ1435" s="3"/>
      <c r="DL1435" s="3"/>
      <c r="DN1435" s="3"/>
      <c r="DP1435" s="3"/>
      <c r="DR1435" s="3"/>
      <c r="DT1435" s="3"/>
      <c r="DV1435" s="3"/>
      <c r="DX1435" s="3"/>
      <c r="DZ1435" s="3"/>
      <c r="EB1435" s="3"/>
      <c r="ED1435" s="3"/>
      <c r="EF1435" s="3"/>
      <c r="EH1435" s="3"/>
      <c r="EJ1435" s="3"/>
      <c r="EL1435" s="3"/>
      <c r="EN1435" s="3"/>
      <c r="EP1435" s="3"/>
      <c r="ER1435" s="3"/>
      <c r="ET1435" s="3"/>
      <c r="EV1435" s="3"/>
      <c r="EX1435" s="3"/>
      <c r="EY1435" s="3"/>
    </row>
    <row r="1436" spans="1:155" s="1" customFormat="1" ht="22.5" outlineLevel="2">
      <c r="A1436" s="85">
        <v>615</v>
      </c>
      <c r="B1436" s="68" t="s">
        <v>432</v>
      </c>
      <c r="C1436" s="17">
        <v>9</v>
      </c>
      <c r="D1436" s="68" t="s">
        <v>1053</v>
      </c>
      <c r="E1436" s="44"/>
      <c r="F1436" s="38"/>
      <c r="G1436" s="38"/>
      <c r="H1436" s="38"/>
      <c r="I1436" s="38"/>
      <c r="J1436" s="114">
        <f t="shared" si="68"/>
        <v>0</v>
      </c>
      <c r="K1436" s="50"/>
      <c r="L1436" s="2"/>
      <c r="N1436" s="2"/>
      <c r="P1436" s="2"/>
      <c r="R1436" s="2"/>
      <c r="T1436" s="2"/>
      <c r="V1436" s="2"/>
      <c r="X1436" s="2"/>
      <c r="Z1436" s="2"/>
      <c r="AB1436" s="2"/>
      <c r="AD1436" s="2"/>
      <c r="AF1436" s="2"/>
      <c r="AH1436" s="2"/>
      <c r="AJ1436" s="2"/>
      <c r="AL1436" s="2"/>
      <c r="AN1436" s="2"/>
      <c r="AP1436" s="2"/>
      <c r="AR1436" s="2"/>
      <c r="AT1436" s="2"/>
      <c r="AV1436" s="2"/>
      <c r="AX1436" s="2"/>
      <c r="AZ1436" s="2"/>
      <c r="BB1436" s="2"/>
      <c r="BD1436" s="2"/>
      <c r="BF1436" s="2"/>
      <c r="BH1436" s="2"/>
      <c r="BJ1436" s="2"/>
      <c r="BL1436" s="2"/>
      <c r="BN1436" s="2"/>
      <c r="BP1436" s="3"/>
      <c r="BR1436" s="3"/>
      <c r="BT1436" s="3"/>
      <c r="BV1436" s="3"/>
      <c r="BX1436" s="3"/>
      <c r="BZ1436" s="3"/>
      <c r="CB1436" s="3"/>
      <c r="CD1436" s="3"/>
      <c r="CF1436" s="3"/>
      <c r="CH1436" s="3"/>
      <c r="CJ1436" s="3"/>
      <c r="CL1436" s="3"/>
      <c r="CN1436" s="3"/>
      <c r="CP1436" s="3"/>
      <c r="CR1436" s="3"/>
      <c r="CT1436" s="3"/>
      <c r="CV1436" s="3"/>
      <c r="CX1436" s="3"/>
      <c r="CZ1436" s="3"/>
      <c r="DB1436" s="3"/>
      <c r="DD1436" s="3"/>
      <c r="DF1436" s="3"/>
      <c r="DH1436" s="3"/>
      <c r="DJ1436" s="3"/>
      <c r="DL1436" s="3"/>
      <c r="DN1436" s="3"/>
      <c r="DP1436" s="3"/>
      <c r="DR1436" s="3"/>
      <c r="DT1436" s="3"/>
      <c r="DV1436" s="3"/>
      <c r="DX1436" s="3"/>
      <c r="DZ1436" s="3"/>
      <c r="EB1436" s="3"/>
      <c r="ED1436" s="3"/>
      <c r="EF1436" s="3"/>
      <c r="EH1436" s="3"/>
      <c r="EJ1436" s="3"/>
      <c r="EL1436" s="3"/>
      <c r="EN1436" s="3"/>
      <c r="EP1436" s="3"/>
      <c r="ER1436" s="3"/>
      <c r="ET1436" s="3"/>
      <c r="EV1436" s="3"/>
      <c r="EX1436" s="3"/>
      <c r="EY1436" s="3"/>
    </row>
    <row r="1437" spans="1:155" s="1" customFormat="1" ht="13.5" customHeight="1" outlineLevel="2">
      <c r="A1437" s="89">
        <v>528</v>
      </c>
      <c r="B1437" s="29" t="s">
        <v>512</v>
      </c>
      <c r="C1437" s="19" t="s">
        <v>452</v>
      </c>
      <c r="D1437" s="29" t="s">
        <v>317</v>
      </c>
      <c r="E1437" s="45"/>
      <c r="F1437" s="38"/>
      <c r="G1437" s="38"/>
      <c r="H1437" s="38"/>
      <c r="I1437" s="38"/>
      <c r="J1437" s="114">
        <f t="shared" si="68"/>
        <v>0</v>
      </c>
      <c r="K1437" s="50"/>
      <c r="L1437" s="2"/>
      <c r="N1437" s="2"/>
      <c r="P1437" s="2"/>
      <c r="R1437" s="2"/>
      <c r="T1437" s="2"/>
      <c r="V1437" s="2"/>
      <c r="X1437" s="2"/>
      <c r="Z1437" s="2"/>
      <c r="AB1437" s="2"/>
      <c r="AD1437" s="2"/>
      <c r="AF1437" s="2"/>
      <c r="AH1437" s="2"/>
      <c r="AJ1437" s="2"/>
      <c r="AL1437" s="2"/>
      <c r="AN1437" s="2"/>
      <c r="AP1437" s="2"/>
      <c r="AR1437" s="2"/>
      <c r="AT1437" s="2"/>
      <c r="AV1437" s="2"/>
      <c r="AX1437" s="2"/>
      <c r="AZ1437" s="2"/>
      <c r="BB1437" s="2"/>
      <c r="BD1437" s="2"/>
      <c r="BF1437" s="2"/>
      <c r="BH1437" s="2"/>
      <c r="BJ1437" s="2"/>
      <c r="BL1437" s="2"/>
      <c r="BN1437" s="2"/>
      <c r="BP1437" s="3"/>
      <c r="BR1437" s="3"/>
      <c r="BT1437" s="3"/>
      <c r="BV1437" s="3"/>
      <c r="BX1437" s="3"/>
      <c r="BZ1437" s="3"/>
      <c r="CB1437" s="3"/>
      <c r="CD1437" s="3"/>
      <c r="CF1437" s="3"/>
      <c r="CH1437" s="3"/>
      <c r="CJ1437" s="3"/>
      <c r="CL1437" s="3"/>
      <c r="CN1437" s="3"/>
      <c r="CP1437" s="3"/>
      <c r="CR1437" s="3"/>
      <c r="CT1437" s="3"/>
      <c r="CV1437" s="3"/>
      <c r="CX1437" s="3"/>
      <c r="CZ1437" s="3"/>
      <c r="DB1437" s="3"/>
      <c r="DD1437" s="3"/>
      <c r="DF1437" s="3"/>
      <c r="DH1437" s="3"/>
      <c r="DJ1437" s="3"/>
      <c r="DL1437" s="3"/>
      <c r="DN1437" s="3"/>
      <c r="DP1437" s="3"/>
      <c r="DR1437" s="3"/>
      <c r="DT1437" s="3"/>
      <c r="DV1437" s="3"/>
      <c r="DX1437" s="3"/>
      <c r="DZ1437" s="3"/>
      <c r="EB1437" s="3"/>
      <c r="ED1437" s="3"/>
      <c r="EF1437" s="3"/>
      <c r="EH1437" s="3"/>
      <c r="EJ1437" s="3"/>
      <c r="EL1437" s="3"/>
      <c r="EN1437" s="3"/>
      <c r="EP1437" s="3"/>
      <c r="ER1437" s="3"/>
      <c r="ET1437" s="3"/>
      <c r="EV1437" s="3"/>
      <c r="EX1437" s="3"/>
      <c r="EY1437" s="3"/>
    </row>
    <row r="1438" spans="1:155" s="1" customFormat="1" ht="12.75" outlineLevel="2">
      <c r="A1438" s="85">
        <v>611</v>
      </c>
      <c r="B1438" s="69" t="s">
        <v>1621</v>
      </c>
      <c r="C1438" s="19">
        <v>9</v>
      </c>
      <c r="D1438" s="69" t="s">
        <v>168</v>
      </c>
      <c r="E1438" s="46"/>
      <c r="F1438" s="38"/>
      <c r="G1438" s="38"/>
      <c r="H1438" s="38"/>
      <c r="I1438" s="38"/>
      <c r="J1438" s="114">
        <f t="shared" si="68"/>
        <v>0</v>
      </c>
      <c r="K1438" s="50"/>
      <c r="L1438" s="2"/>
      <c r="N1438" s="2"/>
      <c r="P1438" s="2"/>
      <c r="R1438" s="2"/>
      <c r="T1438" s="2"/>
      <c r="V1438" s="2"/>
      <c r="X1438" s="2"/>
      <c r="Z1438" s="2"/>
      <c r="AB1438" s="2"/>
      <c r="AD1438" s="2"/>
      <c r="AF1438" s="2"/>
      <c r="AH1438" s="2"/>
      <c r="AJ1438" s="2"/>
      <c r="AL1438" s="2"/>
      <c r="AN1438" s="2"/>
      <c r="AP1438" s="2"/>
      <c r="AR1438" s="2"/>
      <c r="AT1438" s="2"/>
      <c r="AV1438" s="2"/>
      <c r="AX1438" s="2"/>
      <c r="AZ1438" s="2"/>
      <c r="BB1438" s="2"/>
      <c r="BD1438" s="2"/>
      <c r="BF1438" s="2"/>
      <c r="BH1438" s="2"/>
      <c r="BJ1438" s="2"/>
      <c r="BL1438" s="2"/>
      <c r="BN1438" s="2"/>
      <c r="BP1438" s="3"/>
      <c r="BR1438" s="3"/>
      <c r="BT1438" s="3"/>
      <c r="BV1438" s="3"/>
      <c r="BX1438" s="3"/>
      <c r="BZ1438" s="3"/>
      <c r="CB1438" s="3"/>
      <c r="CD1438" s="3"/>
      <c r="CF1438" s="3"/>
      <c r="CH1438" s="3"/>
      <c r="CJ1438" s="3"/>
      <c r="CL1438" s="3"/>
      <c r="CN1438" s="3"/>
      <c r="CP1438" s="3"/>
      <c r="CR1438" s="3"/>
      <c r="CT1438" s="3"/>
      <c r="CV1438" s="3"/>
      <c r="CX1438" s="3"/>
      <c r="CZ1438" s="3"/>
      <c r="DB1438" s="3"/>
      <c r="DD1438" s="3"/>
      <c r="DF1438" s="3"/>
      <c r="DH1438" s="3"/>
      <c r="DJ1438" s="3"/>
      <c r="DL1438" s="3"/>
      <c r="DN1438" s="3"/>
      <c r="DP1438" s="3"/>
      <c r="DR1438" s="3"/>
      <c r="DT1438" s="3"/>
      <c r="DV1438" s="3"/>
      <c r="DX1438" s="3"/>
      <c r="DZ1438" s="3"/>
      <c r="EB1438" s="3"/>
      <c r="ED1438" s="3"/>
      <c r="EF1438" s="3"/>
      <c r="EH1438" s="3"/>
      <c r="EJ1438" s="3"/>
      <c r="EL1438" s="3"/>
      <c r="EN1438" s="3"/>
      <c r="EP1438" s="3"/>
      <c r="ER1438" s="3"/>
      <c r="ET1438" s="3"/>
      <c r="EV1438" s="3"/>
      <c r="EX1438" s="3"/>
      <c r="EY1438" s="3"/>
    </row>
    <row r="1439" spans="1:155" s="1" customFormat="1" ht="12.75" outlineLevel="2">
      <c r="A1439" s="85">
        <v>576</v>
      </c>
      <c r="B1439" s="69" t="s">
        <v>1789</v>
      </c>
      <c r="C1439" s="19">
        <v>9</v>
      </c>
      <c r="D1439" s="69" t="s">
        <v>168</v>
      </c>
      <c r="E1439" s="46"/>
      <c r="F1439" s="38">
        <v>10</v>
      </c>
      <c r="G1439" s="38"/>
      <c r="H1439" s="38"/>
      <c r="I1439" s="38"/>
      <c r="J1439" s="114">
        <f t="shared" si="68"/>
        <v>10</v>
      </c>
      <c r="K1439" s="50"/>
      <c r="L1439" s="2"/>
      <c r="N1439" s="2"/>
      <c r="P1439" s="2"/>
      <c r="R1439" s="2"/>
      <c r="T1439" s="2"/>
      <c r="V1439" s="2"/>
      <c r="X1439" s="2"/>
      <c r="Z1439" s="2"/>
      <c r="AB1439" s="2"/>
      <c r="AD1439" s="2"/>
      <c r="AF1439" s="2"/>
      <c r="AH1439" s="2"/>
      <c r="AJ1439" s="2"/>
      <c r="AL1439" s="2"/>
      <c r="AN1439" s="2"/>
      <c r="AP1439" s="2"/>
      <c r="AR1439" s="2"/>
      <c r="AT1439" s="2"/>
      <c r="AV1439" s="2"/>
      <c r="AX1439" s="2"/>
      <c r="AZ1439" s="2"/>
      <c r="BB1439" s="2"/>
      <c r="BD1439" s="2"/>
      <c r="BF1439" s="2"/>
      <c r="BH1439" s="2"/>
      <c r="BJ1439" s="2"/>
      <c r="BL1439" s="2"/>
      <c r="BN1439" s="2"/>
      <c r="BP1439" s="3"/>
      <c r="BR1439" s="3"/>
      <c r="BT1439" s="3"/>
      <c r="BV1439" s="3"/>
      <c r="BX1439" s="3"/>
      <c r="BZ1439" s="3"/>
      <c r="CB1439" s="3"/>
      <c r="CD1439" s="3"/>
      <c r="CF1439" s="3"/>
      <c r="CH1439" s="3"/>
      <c r="CJ1439" s="3"/>
      <c r="CL1439" s="3"/>
      <c r="CN1439" s="3"/>
      <c r="CP1439" s="3"/>
      <c r="CR1439" s="3"/>
      <c r="CT1439" s="3"/>
      <c r="CV1439" s="3"/>
      <c r="CX1439" s="3"/>
      <c r="CZ1439" s="3"/>
      <c r="DB1439" s="3"/>
      <c r="DD1439" s="3"/>
      <c r="DF1439" s="3"/>
      <c r="DH1439" s="3"/>
      <c r="DJ1439" s="3"/>
      <c r="DL1439" s="3"/>
      <c r="DN1439" s="3"/>
      <c r="DP1439" s="3"/>
      <c r="DR1439" s="3"/>
      <c r="DT1439" s="3"/>
      <c r="DV1439" s="3"/>
      <c r="DX1439" s="3"/>
      <c r="DZ1439" s="3"/>
      <c r="EB1439" s="3"/>
      <c r="ED1439" s="3"/>
      <c r="EF1439" s="3"/>
      <c r="EH1439" s="3"/>
      <c r="EJ1439" s="3"/>
      <c r="EL1439" s="3"/>
      <c r="EN1439" s="3"/>
      <c r="EP1439" s="3"/>
      <c r="ER1439" s="3"/>
      <c r="ET1439" s="3"/>
      <c r="EV1439" s="3"/>
      <c r="EX1439" s="3"/>
      <c r="EY1439" s="3"/>
    </row>
    <row r="1440" spans="1:155" s="4" customFormat="1" ht="22.5" outlineLevel="2">
      <c r="A1440" s="84">
        <v>620</v>
      </c>
      <c r="B1440" s="69" t="s">
        <v>437</v>
      </c>
      <c r="C1440" s="19">
        <v>9</v>
      </c>
      <c r="D1440" s="69" t="s">
        <v>293</v>
      </c>
      <c r="E1440" s="46"/>
      <c r="F1440" s="38"/>
      <c r="G1440" s="38"/>
      <c r="H1440" s="38"/>
      <c r="I1440" s="38"/>
      <c r="J1440" s="114">
        <f aca="true" t="shared" si="69" ref="J1440:J1445">SUM(F1440:I1440)</f>
        <v>0</v>
      </c>
      <c r="K1440" s="50"/>
      <c r="L1440" s="2"/>
      <c r="N1440" s="2"/>
      <c r="O1440" s="1"/>
      <c r="P1440" s="2"/>
      <c r="R1440" s="2"/>
      <c r="T1440" s="2"/>
      <c r="V1440" s="2"/>
      <c r="X1440" s="2"/>
      <c r="Z1440" s="2"/>
      <c r="AB1440" s="2"/>
      <c r="AD1440" s="2"/>
      <c r="AF1440" s="2"/>
      <c r="AH1440" s="2"/>
      <c r="AJ1440" s="2"/>
      <c r="AL1440" s="2"/>
      <c r="AN1440" s="2"/>
      <c r="AP1440" s="2"/>
      <c r="AQ1440" s="1"/>
      <c r="AR1440" s="2"/>
      <c r="AT1440" s="2"/>
      <c r="AV1440" s="2"/>
      <c r="AX1440" s="2"/>
      <c r="AZ1440" s="2"/>
      <c r="BB1440" s="2"/>
      <c r="BD1440" s="2"/>
      <c r="BF1440" s="2"/>
      <c r="BH1440" s="2"/>
      <c r="BJ1440" s="2"/>
      <c r="BL1440" s="2"/>
      <c r="BN1440" s="2"/>
      <c r="BP1440" s="3"/>
      <c r="BR1440" s="3"/>
      <c r="BT1440" s="3"/>
      <c r="BV1440" s="3"/>
      <c r="BX1440" s="3"/>
      <c r="BZ1440" s="3"/>
      <c r="CB1440" s="3"/>
      <c r="CD1440" s="3"/>
      <c r="CF1440" s="3"/>
      <c r="CH1440" s="3"/>
      <c r="CJ1440" s="3"/>
      <c r="CL1440" s="3"/>
      <c r="CN1440" s="3"/>
      <c r="CP1440" s="3"/>
      <c r="CR1440" s="3"/>
      <c r="CT1440" s="3"/>
      <c r="CV1440" s="3"/>
      <c r="CX1440" s="3"/>
      <c r="CZ1440" s="3"/>
      <c r="DB1440" s="3"/>
      <c r="DD1440" s="3"/>
      <c r="DF1440" s="3"/>
      <c r="DH1440" s="3"/>
      <c r="DJ1440" s="3"/>
      <c r="DL1440" s="3"/>
      <c r="DN1440" s="3"/>
      <c r="DP1440" s="3"/>
      <c r="DR1440" s="3"/>
      <c r="DT1440" s="3"/>
      <c r="DV1440" s="3"/>
      <c r="DX1440" s="3"/>
      <c r="DZ1440" s="3"/>
      <c r="EB1440" s="3"/>
      <c r="ED1440" s="3"/>
      <c r="EF1440" s="3"/>
      <c r="EH1440" s="3"/>
      <c r="EJ1440" s="3"/>
      <c r="EL1440" s="3"/>
      <c r="EN1440" s="3"/>
      <c r="EP1440" s="3"/>
      <c r="ER1440" s="3"/>
      <c r="ET1440" s="3"/>
      <c r="EV1440" s="3"/>
      <c r="EX1440" s="3"/>
      <c r="EY1440" s="3"/>
    </row>
    <row r="1441" spans="1:155" s="1" customFormat="1" ht="22.5" outlineLevel="2">
      <c r="A1441" s="84">
        <v>601</v>
      </c>
      <c r="B1441" s="68" t="s">
        <v>575</v>
      </c>
      <c r="C1441" s="17">
        <v>9</v>
      </c>
      <c r="D1441" s="68" t="s">
        <v>1053</v>
      </c>
      <c r="E1441" s="44"/>
      <c r="F1441" s="38"/>
      <c r="G1441" s="38"/>
      <c r="H1441" s="38"/>
      <c r="I1441" s="38"/>
      <c r="J1441" s="114">
        <f t="shared" si="69"/>
        <v>0</v>
      </c>
      <c r="K1441" s="50"/>
      <c r="L1441" s="2"/>
      <c r="N1441" s="2"/>
      <c r="P1441" s="2"/>
      <c r="R1441" s="2"/>
      <c r="T1441" s="2"/>
      <c r="V1441" s="2"/>
      <c r="X1441" s="2"/>
      <c r="Z1441" s="2"/>
      <c r="AB1441" s="2"/>
      <c r="AD1441" s="2"/>
      <c r="AF1441" s="2"/>
      <c r="AH1441" s="2"/>
      <c r="AJ1441" s="2"/>
      <c r="AL1441" s="2"/>
      <c r="AN1441" s="2"/>
      <c r="AP1441" s="2"/>
      <c r="AR1441" s="2"/>
      <c r="AT1441" s="2"/>
      <c r="AV1441" s="2"/>
      <c r="AX1441" s="2"/>
      <c r="AZ1441" s="2"/>
      <c r="BB1441" s="2"/>
      <c r="BD1441" s="2"/>
      <c r="BF1441" s="2"/>
      <c r="BH1441" s="2"/>
      <c r="BJ1441" s="2"/>
      <c r="BL1441" s="2"/>
      <c r="BN1441" s="2"/>
      <c r="BP1441" s="3"/>
      <c r="BR1441" s="3"/>
      <c r="BT1441" s="3"/>
      <c r="BV1441" s="3"/>
      <c r="BX1441" s="3"/>
      <c r="BZ1441" s="3"/>
      <c r="CB1441" s="3"/>
      <c r="CD1441" s="3"/>
      <c r="CF1441" s="3"/>
      <c r="CH1441" s="3"/>
      <c r="CJ1441" s="3"/>
      <c r="CL1441" s="3"/>
      <c r="CN1441" s="3"/>
      <c r="CP1441" s="3"/>
      <c r="CR1441" s="3"/>
      <c r="CT1441" s="3"/>
      <c r="CV1441" s="3"/>
      <c r="CX1441" s="3"/>
      <c r="CZ1441" s="3"/>
      <c r="DB1441" s="3"/>
      <c r="DD1441" s="3"/>
      <c r="DF1441" s="3"/>
      <c r="DH1441" s="3"/>
      <c r="DJ1441" s="3"/>
      <c r="DL1441" s="3"/>
      <c r="DN1441" s="3"/>
      <c r="DP1441" s="3"/>
      <c r="DR1441" s="3"/>
      <c r="DT1441" s="3"/>
      <c r="DV1441" s="3"/>
      <c r="DX1441" s="3"/>
      <c r="DZ1441" s="3"/>
      <c r="EB1441" s="3"/>
      <c r="ED1441" s="3"/>
      <c r="EF1441" s="3"/>
      <c r="EH1441" s="3"/>
      <c r="EJ1441" s="3"/>
      <c r="EL1441" s="3"/>
      <c r="EN1441" s="3"/>
      <c r="EP1441" s="3"/>
      <c r="ER1441" s="3"/>
      <c r="ET1441" s="3"/>
      <c r="EV1441" s="3"/>
      <c r="EX1441" s="3"/>
      <c r="EY1441" s="3"/>
    </row>
    <row r="1442" spans="1:155" s="1" customFormat="1" ht="22.5" outlineLevel="2">
      <c r="A1442" s="84">
        <v>632</v>
      </c>
      <c r="B1442" s="69" t="s">
        <v>854</v>
      </c>
      <c r="C1442" s="19">
        <v>9</v>
      </c>
      <c r="D1442" s="69" t="s">
        <v>168</v>
      </c>
      <c r="E1442" s="46"/>
      <c r="F1442" s="38"/>
      <c r="G1442" s="38"/>
      <c r="H1442" s="38"/>
      <c r="I1442" s="38"/>
      <c r="J1442" s="114">
        <f t="shared" si="69"/>
        <v>0</v>
      </c>
      <c r="K1442" s="50"/>
      <c r="L1442" s="2"/>
      <c r="N1442" s="2"/>
      <c r="P1442" s="2"/>
      <c r="R1442" s="2"/>
      <c r="T1442" s="2"/>
      <c r="V1442" s="2"/>
      <c r="X1442" s="2"/>
      <c r="Z1442" s="2"/>
      <c r="AB1442" s="2"/>
      <c r="AD1442" s="2"/>
      <c r="AF1442" s="2"/>
      <c r="AH1442" s="2"/>
      <c r="AJ1442" s="2"/>
      <c r="AL1442" s="2"/>
      <c r="AN1442" s="2"/>
      <c r="AP1442" s="2"/>
      <c r="AR1442" s="2"/>
      <c r="AT1442" s="2"/>
      <c r="AV1442" s="2"/>
      <c r="AX1442" s="2"/>
      <c r="AZ1442" s="2"/>
      <c r="BB1442" s="2"/>
      <c r="BD1442" s="2"/>
      <c r="BF1442" s="2"/>
      <c r="BH1442" s="2"/>
      <c r="BJ1442" s="2"/>
      <c r="BL1442" s="2"/>
      <c r="BN1442" s="2"/>
      <c r="BP1442" s="3"/>
      <c r="BR1442" s="3"/>
      <c r="BT1442" s="3"/>
      <c r="BV1442" s="3"/>
      <c r="BX1442" s="3"/>
      <c r="BZ1442" s="3"/>
      <c r="CB1442" s="3"/>
      <c r="CD1442" s="3"/>
      <c r="CF1442" s="3"/>
      <c r="CH1442" s="3"/>
      <c r="CJ1442" s="3"/>
      <c r="CL1442" s="3"/>
      <c r="CN1442" s="3"/>
      <c r="CP1442" s="3"/>
      <c r="CR1442" s="3"/>
      <c r="CT1442" s="3"/>
      <c r="CV1442" s="3"/>
      <c r="CX1442" s="3"/>
      <c r="CZ1442" s="3"/>
      <c r="DB1442" s="3"/>
      <c r="DD1442" s="3"/>
      <c r="DF1442" s="3"/>
      <c r="DH1442" s="3"/>
      <c r="DJ1442" s="3"/>
      <c r="DL1442" s="3"/>
      <c r="DN1442" s="3"/>
      <c r="DP1442" s="3"/>
      <c r="DR1442" s="3"/>
      <c r="DT1442" s="3"/>
      <c r="DV1442" s="3"/>
      <c r="DX1442" s="3"/>
      <c r="DZ1442" s="3"/>
      <c r="EB1442" s="3"/>
      <c r="ED1442" s="3"/>
      <c r="EF1442" s="3"/>
      <c r="EH1442" s="3"/>
      <c r="EJ1442" s="3"/>
      <c r="EL1442" s="3"/>
      <c r="EN1442" s="3"/>
      <c r="EP1442" s="3"/>
      <c r="ER1442" s="3"/>
      <c r="ET1442" s="3"/>
      <c r="EV1442" s="3"/>
      <c r="EX1442" s="3"/>
      <c r="EY1442" s="3"/>
    </row>
    <row r="1443" spans="1:155" s="1" customFormat="1" ht="12.75" outlineLevel="2">
      <c r="A1443" s="84">
        <v>595</v>
      </c>
      <c r="B1443" s="69" t="s">
        <v>274</v>
      </c>
      <c r="C1443" s="19">
        <v>9</v>
      </c>
      <c r="D1443" s="69" t="s">
        <v>486</v>
      </c>
      <c r="E1443" s="46"/>
      <c r="F1443" s="38"/>
      <c r="G1443" s="38"/>
      <c r="H1443" s="38"/>
      <c r="I1443" s="38"/>
      <c r="J1443" s="114">
        <f t="shared" si="69"/>
        <v>0</v>
      </c>
      <c r="K1443" s="50"/>
      <c r="L1443" s="2"/>
      <c r="N1443" s="2"/>
      <c r="O1443" s="4"/>
      <c r="P1443" s="2"/>
      <c r="R1443" s="2"/>
      <c r="T1443" s="2"/>
      <c r="V1443" s="2"/>
      <c r="X1443" s="2"/>
      <c r="Z1443" s="2"/>
      <c r="AB1443" s="2"/>
      <c r="AD1443" s="2"/>
      <c r="AF1443" s="2"/>
      <c r="AH1443" s="2"/>
      <c r="AJ1443" s="2"/>
      <c r="AL1443" s="2"/>
      <c r="AN1443" s="2"/>
      <c r="AP1443" s="2"/>
      <c r="AR1443" s="2"/>
      <c r="AT1443" s="2"/>
      <c r="AV1443" s="2"/>
      <c r="AX1443" s="2"/>
      <c r="AZ1443" s="2"/>
      <c r="BB1443" s="2"/>
      <c r="BD1443" s="2"/>
      <c r="BF1443" s="2"/>
      <c r="BH1443" s="2"/>
      <c r="BJ1443" s="2"/>
      <c r="BL1443" s="2"/>
      <c r="BN1443" s="2"/>
      <c r="BP1443" s="3"/>
      <c r="BR1443" s="3"/>
      <c r="BT1443" s="3"/>
      <c r="BV1443" s="3"/>
      <c r="BX1443" s="3"/>
      <c r="BZ1443" s="3"/>
      <c r="CB1443" s="3"/>
      <c r="CD1443" s="3"/>
      <c r="CF1443" s="3"/>
      <c r="CH1443" s="3"/>
      <c r="CJ1443" s="3"/>
      <c r="CL1443" s="3"/>
      <c r="CN1443" s="3"/>
      <c r="CP1443" s="3"/>
      <c r="CR1443" s="3"/>
      <c r="CT1443" s="3"/>
      <c r="CV1443" s="3"/>
      <c r="CX1443" s="3"/>
      <c r="CZ1443" s="3"/>
      <c r="DB1443" s="3"/>
      <c r="DD1443" s="3"/>
      <c r="DF1443" s="3"/>
      <c r="DH1443" s="3"/>
      <c r="DJ1443" s="3"/>
      <c r="DL1443" s="3"/>
      <c r="DN1443" s="3"/>
      <c r="DP1443" s="3"/>
      <c r="DR1443" s="3"/>
      <c r="DT1443" s="3"/>
      <c r="DV1443" s="3"/>
      <c r="DX1443" s="3"/>
      <c r="DZ1443" s="3"/>
      <c r="EB1443" s="3"/>
      <c r="ED1443" s="3"/>
      <c r="EF1443" s="3"/>
      <c r="EH1443" s="3"/>
      <c r="EJ1443" s="3"/>
      <c r="EL1443" s="3"/>
      <c r="EN1443" s="3"/>
      <c r="EP1443" s="3"/>
      <c r="ER1443" s="3"/>
      <c r="ET1443" s="3"/>
      <c r="EV1443" s="3"/>
      <c r="EX1443" s="3"/>
      <c r="EY1443" s="3"/>
    </row>
    <row r="1444" spans="1:155" s="4" customFormat="1" ht="22.5" outlineLevel="2">
      <c r="A1444" s="93">
        <v>135</v>
      </c>
      <c r="B1444" s="70" t="s">
        <v>980</v>
      </c>
      <c r="C1444" s="24">
        <v>9</v>
      </c>
      <c r="D1444" s="70" t="s">
        <v>166</v>
      </c>
      <c r="E1444" s="47"/>
      <c r="F1444" s="38"/>
      <c r="G1444" s="38"/>
      <c r="H1444" s="38"/>
      <c r="I1444" s="38"/>
      <c r="J1444" s="114">
        <f t="shared" si="69"/>
        <v>0</v>
      </c>
      <c r="K1444" s="50"/>
      <c r="L1444" s="2"/>
      <c r="N1444" s="2"/>
      <c r="O1444" s="1"/>
      <c r="P1444" s="2"/>
      <c r="R1444" s="2"/>
      <c r="T1444" s="2"/>
      <c r="V1444" s="2"/>
      <c r="X1444" s="2"/>
      <c r="Z1444" s="2"/>
      <c r="AB1444" s="2"/>
      <c r="AD1444" s="2"/>
      <c r="AF1444" s="2"/>
      <c r="AH1444" s="2"/>
      <c r="AJ1444" s="2"/>
      <c r="AL1444" s="2"/>
      <c r="AN1444" s="2"/>
      <c r="AP1444" s="2"/>
      <c r="AQ1444" s="1"/>
      <c r="AR1444" s="2"/>
      <c r="AT1444" s="2"/>
      <c r="AV1444" s="2"/>
      <c r="AX1444" s="2"/>
      <c r="AZ1444" s="2"/>
      <c r="BB1444" s="2"/>
      <c r="BD1444" s="2"/>
      <c r="BF1444" s="2"/>
      <c r="BH1444" s="2"/>
      <c r="BJ1444" s="2"/>
      <c r="BL1444" s="2"/>
      <c r="BN1444" s="2"/>
      <c r="BP1444" s="3"/>
      <c r="BR1444" s="3"/>
      <c r="BT1444" s="3"/>
      <c r="BV1444" s="3"/>
      <c r="BX1444" s="3"/>
      <c r="BZ1444" s="3"/>
      <c r="CB1444" s="3"/>
      <c r="CD1444" s="3"/>
      <c r="CF1444" s="3"/>
      <c r="CH1444" s="3"/>
      <c r="CJ1444" s="3"/>
      <c r="CL1444" s="3"/>
      <c r="CN1444" s="3"/>
      <c r="CP1444" s="3"/>
      <c r="CR1444" s="3"/>
      <c r="CT1444" s="3"/>
      <c r="CV1444" s="3"/>
      <c r="CX1444" s="3"/>
      <c r="CZ1444" s="3"/>
      <c r="DB1444" s="3"/>
      <c r="DD1444" s="3"/>
      <c r="DF1444" s="3"/>
      <c r="DH1444" s="3"/>
      <c r="DJ1444" s="3"/>
      <c r="DL1444" s="3"/>
      <c r="DN1444" s="3"/>
      <c r="DP1444" s="3"/>
      <c r="DR1444" s="3"/>
      <c r="DT1444" s="3"/>
      <c r="DV1444" s="3"/>
      <c r="DX1444" s="3"/>
      <c r="DZ1444" s="3"/>
      <c r="EB1444" s="3"/>
      <c r="ED1444" s="3"/>
      <c r="EF1444" s="3"/>
      <c r="EH1444" s="3"/>
      <c r="EJ1444" s="3"/>
      <c r="EL1444" s="3"/>
      <c r="EN1444" s="3"/>
      <c r="EP1444" s="3"/>
      <c r="ER1444" s="3"/>
      <c r="ET1444" s="3"/>
      <c r="EV1444" s="3"/>
      <c r="EX1444" s="3"/>
      <c r="EY1444" s="3"/>
    </row>
    <row r="1445" spans="1:11" s="6" customFormat="1" ht="12.75">
      <c r="A1445" s="133" t="s">
        <v>1247</v>
      </c>
      <c r="B1445" s="133"/>
      <c r="C1445" s="133"/>
      <c r="D1445" s="133"/>
      <c r="E1445" s="108"/>
      <c r="F1445" s="109">
        <f>SUM(F1446:F1451)</f>
        <v>0</v>
      </c>
      <c r="G1445" s="109">
        <f>SUM(G1446:G1451)</f>
        <v>0</v>
      </c>
      <c r="H1445" s="109">
        <f>SUM(H1446:H1451)</f>
        <v>0</v>
      </c>
      <c r="I1445" s="109">
        <f>SUM(I1446:I1451)</f>
        <v>0</v>
      </c>
      <c r="J1445" s="117">
        <f t="shared" si="69"/>
        <v>0</v>
      </c>
      <c r="K1445" s="111">
        <f>IF(J1395&gt;E1354,0,E1354-J1445)</f>
        <v>31</v>
      </c>
    </row>
    <row r="1446" spans="1:11" s="5" customFormat="1" ht="22.5" outlineLevel="2">
      <c r="A1446" s="83">
        <v>645</v>
      </c>
      <c r="B1446" s="68" t="s">
        <v>866</v>
      </c>
      <c r="C1446" s="15">
        <v>9</v>
      </c>
      <c r="D1446" s="68" t="s">
        <v>168</v>
      </c>
      <c r="E1446" s="45"/>
      <c r="F1446" s="38"/>
      <c r="G1446" s="38"/>
      <c r="H1446" s="38"/>
      <c r="I1446" s="38"/>
      <c r="J1446" s="114">
        <f aca="true" t="shared" si="70" ref="J1446:J1452">SUM(F1446:I1446)</f>
        <v>0</v>
      </c>
      <c r="K1446" s="50"/>
    </row>
    <row r="1447" spans="1:155" s="4" customFormat="1" ht="12.75" outlineLevel="2">
      <c r="A1447" s="98">
        <v>583</v>
      </c>
      <c r="B1447" s="29" t="s">
        <v>817</v>
      </c>
      <c r="C1447" s="19" t="s">
        <v>452</v>
      </c>
      <c r="D1447" s="29" t="s">
        <v>984</v>
      </c>
      <c r="E1447" s="44"/>
      <c r="F1447" s="38"/>
      <c r="G1447" s="38"/>
      <c r="H1447" s="38"/>
      <c r="I1447" s="38"/>
      <c r="J1447" s="114">
        <f t="shared" si="70"/>
        <v>0</v>
      </c>
      <c r="K1447" s="50"/>
      <c r="L1447" s="2"/>
      <c r="N1447" s="2"/>
      <c r="O1447" s="1"/>
      <c r="P1447" s="2"/>
      <c r="R1447" s="2"/>
      <c r="T1447" s="2"/>
      <c r="V1447" s="2"/>
      <c r="X1447" s="2"/>
      <c r="Z1447" s="2"/>
      <c r="AB1447" s="2"/>
      <c r="AD1447" s="2"/>
      <c r="AF1447" s="2"/>
      <c r="AH1447" s="2"/>
      <c r="AJ1447" s="2"/>
      <c r="AL1447" s="2"/>
      <c r="AN1447" s="2"/>
      <c r="AP1447" s="2"/>
      <c r="AQ1447" s="1"/>
      <c r="AR1447" s="2"/>
      <c r="AT1447" s="2"/>
      <c r="AV1447" s="2"/>
      <c r="AX1447" s="2"/>
      <c r="AZ1447" s="2"/>
      <c r="BB1447" s="2"/>
      <c r="BD1447" s="2"/>
      <c r="BF1447" s="2"/>
      <c r="BH1447" s="2"/>
      <c r="BJ1447" s="2"/>
      <c r="BL1447" s="2"/>
      <c r="BN1447" s="2"/>
      <c r="BP1447" s="3"/>
      <c r="BR1447" s="3"/>
      <c r="BT1447" s="3"/>
      <c r="BV1447" s="3"/>
      <c r="BX1447" s="3"/>
      <c r="BZ1447" s="3"/>
      <c r="CB1447" s="3"/>
      <c r="CD1447" s="3"/>
      <c r="CF1447" s="3"/>
      <c r="CH1447" s="3"/>
      <c r="CJ1447" s="3"/>
      <c r="CL1447" s="3"/>
      <c r="CN1447" s="3"/>
      <c r="CP1447" s="3"/>
      <c r="CR1447" s="3"/>
      <c r="CT1447" s="3"/>
      <c r="CV1447" s="3"/>
      <c r="CX1447" s="3"/>
      <c r="CZ1447" s="3"/>
      <c r="DB1447" s="3"/>
      <c r="DD1447" s="3"/>
      <c r="DF1447" s="3"/>
      <c r="DH1447" s="3"/>
      <c r="DJ1447" s="3"/>
      <c r="DL1447" s="3"/>
      <c r="DN1447" s="3"/>
      <c r="DP1447" s="3"/>
      <c r="DR1447" s="3"/>
      <c r="DT1447" s="3"/>
      <c r="DV1447" s="3"/>
      <c r="DX1447" s="3"/>
      <c r="DZ1447" s="3"/>
      <c r="EB1447" s="3"/>
      <c r="ED1447" s="3"/>
      <c r="EF1447" s="3"/>
      <c r="EH1447" s="3"/>
      <c r="EJ1447" s="3"/>
      <c r="EL1447" s="3"/>
      <c r="EN1447" s="3"/>
      <c r="EP1447" s="3"/>
      <c r="ER1447" s="3"/>
      <c r="ET1447" s="3"/>
      <c r="EV1447" s="3"/>
      <c r="EX1447" s="3"/>
      <c r="EY1447" s="3"/>
    </row>
    <row r="1448" spans="1:155" s="1" customFormat="1" ht="12.75" outlineLevel="2">
      <c r="A1448" s="95">
        <v>653</v>
      </c>
      <c r="B1448" s="69" t="s">
        <v>867</v>
      </c>
      <c r="C1448" s="19">
        <v>9</v>
      </c>
      <c r="D1448" s="69" t="s">
        <v>1413</v>
      </c>
      <c r="E1448" s="46"/>
      <c r="F1448" s="38"/>
      <c r="G1448" s="38"/>
      <c r="H1448" s="38"/>
      <c r="I1448" s="38"/>
      <c r="J1448" s="114">
        <f t="shared" si="70"/>
        <v>0</v>
      </c>
      <c r="K1448" s="50"/>
      <c r="L1448" s="2"/>
      <c r="N1448" s="2"/>
      <c r="P1448" s="2"/>
      <c r="R1448" s="2"/>
      <c r="T1448" s="2"/>
      <c r="V1448" s="2"/>
      <c r="X1448" s="2"/>
      <c r="Z1448" s="2"/>
      <c r="AB1448" s="2"/>
      <c r="AD1448" s="2"/>
      <c r="AF1448" s="2"/>
      <c r="AH1448" s="2"/>
      <c r="AJ1448" s="2"/>
      <c r="AL1448" s="2"/>
      <c r="AN1448" s="2"/>
      <c r="AP1448" s="2"/>
      <c r="AR1448" s="2"/>
      <c r="AT1448" s="2"/>
      <c r="AV1448" s="2"/>
      <c r="AX1448" s="2"/>
      <c r="AZ1448" s="2"/>
      <c r="BB1448" s="2"/>
      <c r="BD1448" s="2"/>
      <c r="BF1448" s="2"/>
      <c r="BH1448" s="2"/>
      <c r="BJ1448" s="2"/>
      <c r="BL1448" s="2"/>
      <c r="BN1448" s="2"/>
      <c r="BP1448" s="3"/>
      <c r="BR1448" s="3"/>
      <c r="BT1448" s="3"/>
      <c r="BV1448" s="3"/>
      <c r="BX1448" s="3"/>
      <c r="BZ1448" s="3"/>
      <c r="CB1448" s="3"/>
      <c r="CD1448" s="3"/>
      <c r="CF1448" s="3"/>
      <c r="CH1448" s="3"/>
      <c r="CJ1448" s="3"/>
      <c r="CL1448" s="3"/>
      <c r="CN1448" s="3"/>
      <c r="CP1448" s="3"/>
      <c r="CR1448" s="3"/>
      <c r="CT1448" s="3"/>
      <c r="CV1448" s="3"/>
      <c r="CX1448" s="3"/>
      <c r="CZ1448" s="3"/>
      <c r="DB1448" s="3"/>
      <c r="DD1448" s="3"/>
      <c r="DF1448" s="3"/>
      <c r="DH1448" s="3"/>
      <c r="DJ1448" s="3"/>
      <c r="DL1448" s="3"/>
      <c r="DN1448" s="3"/>
      <c r="DP1448" s="3"/>
      <c r="DR1448" s="3"/>
      <c r="DT1448" s="3"/>
      <c r="DV1448" s="3"/>
      <c r="DX1448" s="3"/>
      <c r="DZ1448" s="3"/>
      <c r="EB1448" s="3"/>
      <c r="ED1448" s="3"/>
      <c r="EF1448" s="3"/>
      <c r="EH1448" s="3"/>
      <c r="EJ1448" s="3"/>
      <c r="EL1448" s="3"/>
      <c r="EN1448" s="3"/>
      <c r="EP1448" s="3"/>
      <c r="ER1448" s="3"/>
      <c r="ET1448" s="3"/>
      <c r="EV1448" s="3"/>
      <c r="EX1448" s="3"/>
      <c r="EY1448" s="3"/>
    </row>
    <row r="1449" spans="1:11" s="10" customFormat="1" ht="12.75" outlineLevel="2">
      <c r="A1449" s="88">
        <v>593</v>
      </c>
      <c r="B1449" s="29" t="s">
        <v>755</v>
      </c>
      <c r="C1449" s="16" t="s">
        <v>452</v>
      </c>
      <c r="D1449" s="29" t="s">
        <v>1413</v>
      </c>
      <c r="E1449" s="47"/>
      <c r="F1449" s="38"/>
      <c r="G1449" s="38"/>
      <c r="H1449" s="38"/>
      <c r="I1449" s="38"/>
      <c r="J1449" s="114">
        <f t="shared" si="70"/>
        <v>0</v>
      </c>
      <c r="K1449" s="106"/>
    </row>
    <row r="1450" spans="1:11" s="6" customFormat="1" ht="12.75" outlineLevel="2">
      <c r="A1450" s="83">
        <v>640</v>
      </c>
      <c r="B1450" s="68" t="s">
        <v>861</v>
      </c>
      <c r="C1450" s="15">
        <v>9</v>
      </c>
      <c r="D1450" s="68" t="s">
        <v>1053</v>
      </c>
      <c r="E1450" s="47"/>
      <c r="F1450" s="38"/>
      <c r="G1450" s="38"/>
      <c r="H1450" s="38"/>
      <c r="I1450" s="38"/>
      <c r="J1450" s="114">
        <f t="shared" si="70"/>
        <v>0</v>
      </c>
      <c r="K1450" s="50"/>
    </row>
    <row r="1451" spans="1:11" s="6" customFormat="1" ht="12.75" outlineLevel="2">
      <c r="A1451" s="83">
        <v>657</v>
      </c>
      <c r="B1451" s="69" t="s">
        <v>869</v>
      </c>
      <c r="C1451" s="16">
        <v>9</v>
      </c>
      <c r="D1451" s="69" t="s">
        <v>486</v>
      </c>
      <c r="E1451" s="48"/>
      <c r="F1451" s="38"/>
      <c r="G1451" s="38"/>
      <c r="H1451" s="38"/>
      <c r="I1451" s="38"/>
      <c r="J1451" s="114">
        <f t="shared" si="70"/>
        <v>0</v>
      </c>
      <c r="K1451" s="50"/>
    </row>
    <row r="1452" spans="1:11" s="6" customFormat="1" ht="12.75">
      <c r="A1452" s="133" t="s">
        <v>1248</v>
      </c>
      <c r="B1452" s="133"/>
      <c r="C1452" s="133"/>
      <c r="D1452" s="133"/>
      <c r="E1452" s="108"/>
      <c r="F1452" s="109">
        <f>SUM(F1453:F1462)</f>
        <v>55</v>
      </c>
      <c r="G1452" s="109">
        <f>SUM(G1453:G1462)</f>
        <v>0</v>
      </c>
      <c r="H1452" s="109">
        <f>SUM(H1453:H1462)</f>
        <v>0</v>
      </c>
      <c r="I1452" s="109">
        <f>SUM(I1453:I1462)</f>
        <v>0</v>
      </c>
      <c r="J1452" s="117">
        <f t="shared" si="70"/>
        <v>55</v>
      </c>
      <c r="K1452" s="111">
        <f>IF(J1402&gt;E1354,0,E1354-J1452)</f>
        <v>-24</v>
      </c>
    </row>
    <row r="1453" spans="1:11" s="5" customFormat="1" ht="12.75" outlineLevel="2">
      <c r="A1453" s="84">
        <v>683</v>
      </c>
      <c r="B1453" s="69" t="s">
        <v>557</v>
      </c>
      <c r="C1453" s="16">
        <v>9</v>
      </c>
      <c r="D1453" s="69" t="s">
        <v>486</v>
      </c>
      <c r="E1453" s="47"/>
      <c r="F1453" s="38">
        <v>55</v>
      </c>
      <c r="G1453" s="38"/>
      <c r="H1453" s="38"/>
      <c r="I1453" s="38"/>
      <c r="J1453" s="114">
        <f aca="true" t="shared" si="71" ref="J1453:J1462">SUM(F1453:I1453)</f>
        <v>55</v>
      </c>
      <c r="K1453" s="50"/>
    </row>
    <row r="1454" spans="1:155" s="1" customFormat="1" ht="22.5" outlineLevel="2">
      <c r="A1454" s="85">
        <v>663</v>
      </c>
      <c r="B1454" s="69" t="s">
        <v>873</v>
      </c>
      <c r="C1454" s="19">
        <v>9</v>
      </c>
      <c r="D1454" s="69" t="s">
        <v>168</v>
      </c>
      <c r="E1454" s="47"/>
      <c r="F1454" s="38"/>
      <c r="G1454" s="38"/>
      <c r="H1454" s="38"/>
      <c r="I1454" s="38"/>
      <c r="J1454" s="114">
        <f t="shared" si="71"/>
        <v>0</v>
      </c>
      <c r="K1454" s="50"/>
      <c r="L1454" s="2"/>
      <c r="N1454" s="2"/>
      <c r="O1454" s="4"/>
      <c r="P1454" s="2"/>
      <c r="R1454" s="2"/>
      <c r="T1454" s="2"/>
      <c r="V1454" s="2"/>
      <c r="X1454" s="2"/>
      <c r="Z1454" s="2"/>
      <c r="AB1454" s="2"/>
      <c r="AD1454" s="2"/>
      <c r="AF1454" s="2"/>
      <c r="AH1454" s="2"/>
      <c r="AJ1454" s="2"/>
      <c r="AL1454" s="2"/>
      <c r="AN1454" s="2"/>
      <c r="AP1454" s="2"/>
      <c r="AR1454" s="2"/>
      <c r="AT1454" s="2"/>
      <c r="AV1454" s="2"/>
      <c r="AX1454" s="2"/>
      <c r="AZ1454" s="2"/>
      <c r="BB1454" s="2"/>
      <c r="BD1454" s="2"/>
      <c r="BF1454" s="2"/>
      <c r="BH1454" s="2"/>
      <c r="BJ1454" s="2"/>
      <c r="BL1454" s="2"/>
      <c r="BN1454" s="2"/>
      <c r="BP1454" s="3"/>
      <c r="BR1454" s="3"/>
      <c r="BT1454" s="3"/>
      <c r="BV1454" s="3"/>
      <c r="BX1454" s="3"/>
      <c r="BZ1454" s="3"/>
      <c r="CB1454" s="3"/>
      <c r="CD1454" s="3"/>
      <c r="CF1454" s="3"/>
      <c r="CH1454" s="3"/>
      <c r="CJ1454" s="3"/>
      <c r="CL1454" s="3"/>
      <c r="CN1454" s="3"/>
      <c r="CP1454" s="3"/>
      <c r="CR1454" s="3"/>
      <c r="CT1454" s="3"/>
      <c r="CV1454" s="3"/>
      <c r="CX1454" s="3"/>
      <c r="CZ1454" s="3"/>
      <c r="DB1454" s="3"/>
      <c r="DD1454" s="3"/>
      <c r="DF1454" s="3"/>
      <c r="DH1454" s="3"/>
      <c r="DJ1454" s="3"/>
      <c r="DL1454" s="3"/>
      <c r="DN1454" s="3"/>
      <c r="DP1454" s="3"/>
      <c r="DR1454" s="3"/>
      <c r="DT1454" s="3"/>
      <c r="DV1454" s="3"/>
      <c r="DX1454" s="3"/>
      <c r="DZ1454" s="3"/>
      <c r="EB1454" s="3"/>
      <c r="ED1454" s="3"/>
      <c r="EF1454" s="3"/>
      <c r="EH1454" s="3"/>
      <c r="EJ1454" s="3"/>
      <c r="EL1454" s="3"/>
      <c r="EN1454" s="3"/>
      <c r="EP1454" s="3"/>
      <c r="ER1454" s="3"/>
      <c r="ET1454" s="3"/>
      <c r="EV1454" s="3"/>
      <c r="EX1454" s="3"/>
      <c r="EY1454" s="3"/>
    </row>
    <row r="1455" spans="1:155" s="1" customFormat="1" ht="12.75" outlineLevel="2">
      <c r="A1455" s="85">
        <v>671</v>
      </c>
      <c r="B1455" s="69" t="s">
        <v>564</v>
      </c>
      <c r="C1455" s="19">
        <v>9</v>
      </c>
      <c r="D1455" s="69" t="s">
        <v>1413</v>
      </c>
      <c r="E1455" s="47"/>
      <c r="F1455" s="38"/>
      <c r="G1455" s="38"/>
      <c r="H1455" s="38"/>
      <c r="I1455" s="38"/>
      <c r="J1455" s="114">
        <f t="shared" si="71"/>
        <v>0</v>
      </c>
      <c r="K1455" s="50"/>
      <c r="L1455" s="2"/>
      <c r="N1455" s="2"/>
      <c r="P1455" s="2"/>
      <c r="R1455" s="2"/>
      <c r="T1455" s="2"/>
      <c r="V1455" s="2"/>
      <c r="X1455" s="2"/>
      <c r="Z1455" s="2"/>
      <c r="AB1455" s="2"/>
      <c r="AD1455" s="2"/>
      <c r="AF1455" s="2"/>
      <c r="AH1455" s="2"/>
      <c r="AJ1455" s="2"/>
      <c r="AL1455" s="2"/>
      <c r="AN1455" s="2"/>
      <c r="AP1455" s="2"/>
      <c r="AR1455" s="2"/>
      <c r="AT1455" s="2"/>
      <c r="AV1455" s="2"/>
      <c r="AX1455" s="2"/>
      <c r="AZ1455" s="2"/>
      <c r="BB1455" s="2"/>
      <c r="BD1455" s="2"/>
      <c r="BF1455" s="2"/>
      <c r="BH1455" s="2"/>
      <c r="BJ1455" s="2"/>
      <c r="BL1455" s="2"/>
      <c r="BN1455" s="2"/>
      <c r="BP1455" s="3"/>
      <c r="BR1455" s="3"/>
      <c r="BT1455" s="3"/>
      <c r="BV1455" s="3"/>
      <c r="BX1455" s="3"/>
      <c r="BZ1455" s="3"/>
      <c r="CB1455" s="3"/>
      <c r="CD1455" s="3"/>
      <c r="CF1455" s="3"/>
      <c r="CH1455" s="3"/>
      <c r="CJ1455" s="3"/>
      <c r="CL1455" s="3"/>
      <c r="CN1455" s="3"/>
      <c r="CP1455" s="3"/>
      <c r="CR1455" s="3"/>
      <c r="CT1455" s="3"/>
      <c r="CV1455" s="3"/>
      <c r="CX1455" s="3"/>
      <c r="CZ1455" s="3"/>
      <c r="DB1455" s="3"/>
      <c r="DD1455" s="3"/>
      <c r="DF1455" s="3"/>
      <c r="DH1455" s="3"/>
      <c r="DJ1455" s="3"/>
      <c r="DL1455" s="3"/>
      <c r="DN1455" s="3"/>
      <c r="DP1455" s="3"/>
      <c r="DR1455" s="3"/>
      <c r="DT1455" s="3"/>
      <c r="DV1455" s="3"/>
      <c r="DX1455" s="3"/>
      <c r="DZ1455" s="3"/>
      <c r="EB1455" s="3"/>
      <c r="ED1455" s="3"/>
      <c r="EF1455" s="3"/>
      <c r="EH1455" s="3"/>
      <c r="EJ1455" s="3"/>
      <c r="EL1455" s="3"/>
      <c r="EN1455" s="3"/>
      <c r="EP1455" s="3"/>
      <c r="ER1455" s="3"/>
      <c r="ET1455" s="3"/>
      <c r="EV1455" s="3"/>
      <c r="EX1455" s="3"/>
      <c r="EY1455" s="3"/>
    </row>
    <row r="1456" spans="1:155" s="1" customFormat="1" ht="22.5" outlineLevel="2">
      <c r="A1456" s="85">
        <v>675</v>
      </c>
      <c r="B1456" s="74" t="s">
        <v>568</v>
      </c>
      <c r="C1456" s="19">
        <v>9</v>
      </c>
      <c r="D1456" s="69" t="s">
        <v>486</v>
      </c>
      <c r="E1456" s="47"/>
      <c r="F1456" s="38"/>
      <c r="G1456" s="38"/>
      <c r="H1456" s="38"/>
      <c r="I1456" s="38"/>
      <c r="J1456" s="114">
        <f t="shared" si="71"/>
        <v>0</v>
      </c>
      <c r="K1456" s="50"/>
      <c r="L1456" s="2"/>
      <c r="N1456" s="2"/>
      <c r="P1456" s="2"/>
      <c r="R1456" s="2"/>
      <c r="T1456" s="2"/>
      <c r="V1456" s="2"/>
      <c r="X1456" s="2"/>
      <c r="Z1456" s="2"/>
      <c r="AB1456" s="2"/>
      <c r="AD1456" s="2"/>
      <c r="AF1456" s="2"/>
      <c r="AH1456" s="2"/>
      <c r="AJ1456" s="2"/>
      <c r="AL1456" s="2"/>
      <c r="AN1456" s="2"/>
      <c r="AP1456" s="2"/>
      <c r="AR1456" s="2"/>
      <c r="AT1456" s="2"/>
      <c r="AV1456" s="2"/>
      <c r="AX1456" s="2"/>
      <c r="AZ1456" s="2"/>
      <c r="BB1456" s="2"/>
      <c r="BD1456" s="2"/>
      <c r="BF1456" s="2"/>
      <c r="BH1456" s="2"/>
      <c r="BJ1456" s="2"/>
      <c r="BL1456" s="2"/>
      <c r="BN1456" s="2"/>
      <c r="BP1456" s="3"/>
      <c r="BR1456" s="3"/>
      <c r="BT1456" s="3"/>
      <c r="BV1456" s="3"/>
      <c r="BX1456" s="3"/>
      <c r="BZ1456" s="3"/>
      <c r="CB1456" s="3"/>
      <c r="CD1456" s="3"/>
      <c r="CF1456" s="3"/>
      <c r="CH1456" s="3"/>
      <c r="CJ1456" s="3"/>
      <c r="CL1456" s="3"/>
      <c r="CN1456" s="3"/>
      <c r="CP1456" s="3"/>
      <c r="CR1456" s="3"/>
      <c r="CT1456" s="3"/>
      <c r="CV1456" s="3"/>
      <c r="CX1456" s="3"/>
      <c r="CZ1456" s="3"/>
      <c r="DB1456" s="3"/>
      <c r="DD1456" s="3"/>
      <c r="DF1456" s="3"/>
      <c r="DH1456" s="3"/>
      <c r="DJ1456" s="3"/>
      <c r="DL1456" s="3"/>
      <c r="DN1456" s="3"/>
      <c r="DP1456" s="3"/>
      <c r="DR1456" s="3"/>
      <c r="DT1456" s="3"/>
      <c r="DV1456" s="3"/>
      <c r="DX1456" s="3"/>
      <c r="DZ1456" s="3"/>
      <c r="EB1456" s="3"/>
      <c r="ED1456" s="3"/>
      <c r="EF1456" s="3"/>
      <c r="EH1456" s="3"/>
      <c r="EJ1456" s="3"/>
      <c r="EL1456" s="3"/>
      <c r="EN1456" s="3"/>
      <c r="EP1456" s="3"/>
      <c r="ER1456" s="3"/>
      <c r="ET1456" s="3"/>
      <c r="EV1456" s="3"/>
      <c r="EX1456" s="3"/>
      <c r="EY1456" s="3"/>
    </row>
    <row r="1457" spans="1:155" s="1" customFormat="1" ht="22.5" outlineLevel="2">
      <c r="A1457" s="86" t="s">
        <v>784</v>
      </c>
      <c r="B1457" s="29" t="s">
        <v>114</v>
      </c>
      <c r="C1457" s="19" t="s">
        <v>452</v>
      </c>
      <c r="D1457" s="29" t="s">
        <v>486</v>
      </c>
      <c r="E1457" s="47"/>
      <c r="F1457" s="38"/>
      <c r="G1457" s="38"/>
      <c r="H1457" s="38"/>
      <c r="I1457" s="38"/>
      <c r="J1457" s="114">
        <f t="shared" si="71"/>
        <v>0</v>
      </c>
      <c r="K1457" s="50"/>
      <c r="L1457" s="2"/>
      <c r="N1457" s="2"/>
      <c r="P1457" s="2"/>
      <c r="R1457" s="2"/>
      <c r="T1457" s="2"/>
      <c r="V1457" s="2"/>
      <c r="X1457" s="2"/>
      <c r="Z1457" s="2"/>
      <c r="AB1457" s="2"/>
      <c r="AD1457" s="2"/>
      <c r="AF1457" s="2"/>
      <c r="AH1457" s="2"/>
      <c r="AJ1457" s="2"/>
      <c r="AL1457" s="2"/>
      <c r="AN1457" s="2"/>
      <c r="AP1457" s="2"/>
      <c r="AR1457" s="2"/>
      <c r="AT1457" s="2"/>
      <c r="AV1457" s="2"/>
      <c r="AX1457" s="2"/>
      <c r="AZ1457" s="2"/>
      <c r="BB1457" s="2"/>
      <c r="BD1457" s="2"/>
      <c r="BF1457" s="2"/>
      <c r="BH1457" s="2"/>
      <c r="BJ1457" s="2"/>
      <c r="BL1457" s="2"/>
      <c r="BN1457" s="2"/>
      <c r="BP1457" s="3"/>
      <c r="BR1457" s="3"/>
      <c r="BT1457" s="3"/>
      <c r="BV1457" s="3"/>
      <c r="BX1457" s="3"/>
      <c r="BZ1457" s="3"/>
      <c r="CB1457" s="3"/>
      <c r="CD1457" s="3"/>
      <c r="CF1457" s="3"/>
      <c r="CH1457" s="3"/>
      <c r="CJ1457" s="3"/>
      <c r="CL1457" s="3"/>
      <c r="CN1457" s="3"/>
      <c r="CP1457" s="3"/>
      <c r="CR1457" s="3"/>
      <c r="CT1457" s="3"/>
      <c r="CV1457" s="3"/>
      <c r="CX1457" s="3"/>
      <c r="CZ1457" s="3"/>
      <c r="DB1457" s="3"/>
      <c r="DD1457" s="3"/>
      <c r="DF1457" s="3"/>
      <c r="DH1457" s="3"/>
      <c r="DJ1457" s="3"/>
      <c r="DL1457" s="3"/>
      <c r="DN1457" s="3"/>
      <c r="DP1457" s="3"/>
      <c r="DR1457" s="3"/>
      <c r="DT1457" s="3"/>
      <c r="DV1457" s="3"/>
      <c r="DX1457" s="3"/>
      <c r="DZ1457" s="3"/>
      <c r="EB1457" s="3"/>
      <c r="ED1457" s="3"/>
      <c r="EF1457" s="3"/>
      <c r="EH1457" s="3"/>
      <c r="EJ1457" s="3"/>
      <c r="EL1457" s="3"/>
      <c r="EN1457" s="3"/>
      <c r="EP1457" s="3"/>
      <c r="ER1457" s="3"/>
      <c r="ET1457" s="3"/>
      <c r="EV1457" s="3"/>
      <c r="EX1457" s="3"/>
      <c r="EY1457" s="3"/>
    </row>
    <row r="1458" spans="1:155" s="1" customFormat="1" ht="12.75" outlineLevel="2">
      <c r="A1458" s="85">
        <v>667</v>
      </c>
      <c r="B1458" s="69" t="s">
        <v>330</v>
      </c>
      <c r="C1458" s="19">
        <v>9</v>
      </c>
      <c r="D1458" s="69" t="s">
        <v>486</v>
      </c>
      <c r="E1458" s="47"/>
      <c r="F1458" s="38"/>
      <c r="G1458" s="38"/>
      <c r="H1458" s="38"/>
      <c r="I1458" s="38"/>
      <c r="J1458" s="114">
        <f t="shared" si="71"/>
        <v>0</v>
      </c>
      <c r="K1458" s="50"/>
      <c r="L1458" s="2"/>
      <c r="N1458" s="2"/>
      <c r="P1458" s="2"/>
      <c r="R1458" s="2"/>
      <c r="T1458" s="2"/>
      <c r="V1458" s="2"/>
      <c r="X1458" s="2"/>
      <c r="Z1458" s="2"/>
      <c r="AB1458" s="2"/>
      <c r="AD1458" s="2"/>
      <c r="AF1458" s="2"/>
      <c r="AH1458" s="2"/>
      <c r="AJ1458" s="2"/>
      <c r="AL1458" s="2"/>
      <c r="AN1458" s="2"/>
      <c r="AP1458" s="2"/>
      <c r="AR1458" s="2"/>
      <c r="AT1458" s="2"/>
      <c r="AV1458" s="2"/>
      <c r="AX1458" s="2"/>
      <c r="AZ1458" s="2"/>
      <c r="BB1458" s="2"/>
      <c r="BD1458" s="2"/>
      <c r="BF1458" s="2"/>
      <c r="BH1458" s="2"/>
      <c r="BJ1458" s="2"/>
      <c r="BL1458" s="2"/>
      <c r="BN1458" s="2"/>
      <c r="BP1458" s="3"/>
      <c r="BR1458" s="3"/>
      <c r="BT1458" s="3"/>
      <c r="BV1458" s="3"/>
      <c r="BX1458" s="3"/>
      <c r="BZ1458" s="3"/>
      <c r="CB1458" s="3"/>
      <c r="CD1458" s="3"/>
      <c r="CF1458" s="3"/>
      <c r="CH1458" s="3"/>
      <c r="CJ1458" s="3"/>
      <c r="CL1458" s="3"/>
      <c r="CN1458" s="3"/>
      <c r="CP1458" s="3"/>
      <c r="CR1458" s="3"/>
      <c r="CT1458" s="3"/>
      <c r="CV1458" s="3"/>
      <c r="CX1458" s="3"/>
      <c r="CZ1458" s="3"/>
      <c r="DB1458" s="3"/>
      <c r="DD1458" s="3"/>
      <c r="DF1458" s="3"/>
      <c r="DH1458" s="3"/>
      <c r="DJ1458" s="3"/>
      <c r="DL1458" s="3"/>
      <c r="DN1458" s="3"/>
      <c r="DP1458" s="3"/>
      <c r="DR1458" s="3"/>
      <c r="DT1458" s="3"/>
      <c r="DV1458" s="3"/>
      <c r="DX1458" s="3"/>
      <c r="DZ1458" s="3"/>
      <c r="EB1458" s="3"/>
      <c r="ED1458" s="3"/>
      <c r="EF1458" s="3"/>
      <c r="EH1458" s="3"/>
      <c r="EJ1458" s="3"/>
      <c r="EL1458" s="3"/>
      <c r="EN1458" s="3"/>
      <c r="EP1458" s="3"/>
      <c r="ER1458" s="3"/>
      <c r="ET1458" s="3"/>
      <c r="EV1458" s="3"/>
      <c r="EX1458" s="3"/>
      <c r="EY1458" s="3"/>
    </row>
    <row r="1459" spans="1:155" s="1" customFormat="1" ht="12.75" outlineLevel="2">
      <c r="A1459" s="85">
        <v>679</v>
      </c>
      <c r="B1459" s="68" t="s">
        <v>172</v>
      </c>
      <c r="C1459" s="17">
        <v>9</v>
      </c>
      <c r="D1459" s="68" t="s">
        <v>168</v>
      </c>
      <c r="E1459" s="47"/>
      <c r="F1459" s="38"/>
      <c r="G1459" s="38"/>
      <c r="H1459" s="38"/>
      <c r="I1459" s="38"/>
      <c r="J1459" s="114">
        <f t="shared" si="71"/>
        <v>0</v>
      </c>
      <c r="K1459" s="50"/>
      <c r="L1459" s="2"/>
      <c r="N1459" s="2"/>
      <c r="P1459" s="2"/>
      <c r="R1459" s="2"/>
      <c r="T1459" s="2"/>
      <c r="V1459" s="2"/>
      <c r="X1459" s="2"/>
      <c r="Z1459" s="2"/>
      <c r="AB1459" s="2"/>
      <c r="AD1459" s="2"/>
      <c r="AF1459" s="2"/>
      <c r="AH1459" s="2"/>
      <c r="AJ1459" s="2"/>
      <c r="AL1459" s="2"/>
      <c r="AN1459" s="2"/>
      <c r="AP1459" s="2"/>
      <c r="AR1459" s="2"/>
      <c r="AT1459" s="2"/>
      <c r="AV1459" s="2"/>
      <c r="AX1459" s="2"/>
      <c r="AZ1459" s="2"/>
      <c r="BB1459" s="2"/>
      <c r="BD1459" s="2"/>
      <c r="BF1459" s="2"/>
      <c r="BH1459" s="2"/>
      <c r="BJ1459" s="2"/>
      <c r="BL1459" s="2"/>
      <c r="BN1459" s="2"/>
      <c r="BP1459" s="3"/>
      <c r="BR1459" s="3"/>
      <c r="BT1459" s="3"/>
      <c r="BV1459" s="3"/>
      <c r="BX1459" s="3"/>
      <c r="BZ1459" s="3"/>
      <c r="CB1459" s="3"/>
      <c r="CD1459" s="3"/>
      <c r="CF1459" s="3"/>
      <c r="CH1459" s="3"/>
      <c r="CJ1459" s="3"/>
      <c r="CL1459" s="3"/>
      <c r="CN1459" s="3"/>
      <c r="CP1459" s="3"/>
      <c r="CR1459" s="3"/>
      <c r="CT1459" s="3"/>
      <c r="CV1459" s="3"/>
      <c r="CX1459" s="3"/>
      <c r="CZ1459" s="3"/>
      <c r="DB1459" s="3"/>
      <c r="DD1459" s="3"/>
      <c r="DF1459" s="3"/>
      <c r="DH1459" s="3"/>
      <c r="DJ1459" s="3"/>
      <c r="DL1459" s="3"/>
      <c r="DN1459" s="3"/>
      <c r="DP1459" s="3"/>
      <c r="DR1459" s="3"/>
      <c r="DT1459" s="3"/>
      <c r="DV1459" s="3"/>
      <c r="DX1459" s="3"/>
      <c r="DZ1459" s="3"/>
      <c r="EB1459" s="3"/>
      <c r="ED1459" s="3"/>
      <c r="EF1459" s="3"/>
      <c r="EH1459" s="3"/>
      <c r="EJ1459" s="3"/>
      <c r="EL1459" s="3"/>
      <c r="EN1459" s="3"/>
      <c r="EP1459" s="3"/>
      <c r="ER1459" s="3"/>
      <c r="ET1459" s="3"/>
      <c r="EV1459" s="3"/>
      <c r="EX1459" s="3"/>
      <c r="EY1459" s="3"/>
    </row>
    <row r="1460" spans="1:155" s="4" customFormat="1" ht="12.75" outlineLevel="2">
      <c r="A1460" s="85">
        <v>691</v>
      </c>
      <c r="B1460" s="69" t="s">
        <v>562</v>
      </c>
      <c r="C1460" s="19">
        <v>9</v>
      </c>
      <c r="D1460" s="69" t="s">
        <v>293</v>
      </c>
      <c r="E1460" s="47"/>
      <c r="F1460" s="38"/>
      <c r="G1460" s="38"/>
      <c r="H1460" s="38"/>
      <c r="I1460" s="38"/>
      <c r="J1460" s="114">
        <f t="shared" si="71"/>
        <v>0</v>
      </c>
      <c r="K1460" s="50"/>
      <c r="L1460" s="2"/>
      <c r="N1460" s="2"/>
      <c r="P1460" s="2"/>
      <c r="R1460" s="2"/>
      <c r="T1460" s="2"/>
      <c r="V1460" s="2"/>
      <c r="X1460" s="2"/>
      <c r="Z1460" s="2"/>
      <c r="AB1460" s="2"/>
      <c r="AD1460" s="2"/>
      <c r="AF1460" s="2"/>
      <c r="AH1460" s="2"/>
      <c r="AJ1460" s="2"/>
      <c r="AL1460" s="2"/>
      <c r="AN1460" s="2"/>
      <c r="AP1460" s="2"/>
      <c r="AQ1460" s="1"/>
      <c r="AR1460" s="2"/>
      <c r="AT1460" s="2"/>
      <c r="AV1460" s="2"/>
      <c r="AX1460" s="2"/>
      <c r="AZ1460" s="2"/>
      <c r="BB1460" s="2"/>
      <c r="BD1460" s="2"/>
      <c r="BF1460" s="2"/>
      <c r="BH1460" s="2"/>
      <c r="BJ1460" s="2"/>
      <c r="BL1460" s="2"/>
      <c r="BN1460" s="2"/>
      <c r="BP1460" s="3"/>
      <c r="BR1460" s="3"/>
      <c r="BT1460" s="3"/>
      <c r="BV1460" s="3"/>
      <c r="BX1460" s="3"/>
      <c r="BZ1460" s="3"/>
      <c r="CB1460" s="3"/>
      <c r="CD1460" s="3"/>
      <c r="CF1460" s="3"/>
      <c r="CH1460" s="3"/>
      <c r="CJ1460" s="3"/>
      <c r="CL1460" s="3"/>
      <c r="CN1460" s="3"/>
      <c r="CP1460" s="3"/>
      <c r="CR1460" s="3"/>
      <c r="CT1460" s="3"/>
      <c r="CV1460" s="3"/>
      <c r="CX1460" s="3"/>
      <c r="CZ1460" s="3"/>
      <c r="DB1460" s="3"/>
      <c r="DD1460" s="3"/>
      <c r="DF1460" s="3"/>
      <c r="DH1460" s="3"/>
      <c r="DJ1460" s="3"/>
      <c r="DL1460" s="3"/>
      <c r="DN1460" s="3"/>
      <c r="DP1460" s="3"/>
      <c r="DR1460" s="3"/>
      <c r="DT1460" s="3"/>
      <c r="DV1460" s="3"/>
      <c r="DX1460" s="3"/>
      <c r="DZ1460" s="3"/>
      <c r="EB1460" s="3"/>
      <c r="ED1460" s="3"/>
      <c r="EF1460" s="3"/>
      <c r="EH1460" s="3"/>
      <c r="EJ1460" s="3"/>
      <c r="EL1460" s="3"/>
      <c r="EN1460" s="3"/>
      <c r="EP1460" s="3"/>
      <c r="ER1460" s="3"/>
      <c r="ET1460" s="3"/>
      <c r="EV1460" s="3"/>
      <c r="EX1460" s="3"/>
      <c r="EY1460" s="3"/>
    </row>
    <row r="1461" spans="1:155" s="4" customFormat="1" ht="12.75" outlineLevel="2">
      <c r="A1461" s="85">
        <v>687</v>
      </c>
      <c r="B1461" s="69" t="s">
        <v>561</v>
      </c>
      <c r="C1461" s="19">
        <v>9</v>
      </c>
      <c r="D1461" s="69" t="s">
        <v>1053</v>
      </c>
      <c r="E1461" s="47"/>
      <c r="F1461" s="38"/>
      <c r="G1461" s="38"/>
      <c r="H1461" s="38"/>
      <c r="I1461" s="38"/>
      <c r="J1461" s="114">
        <f t="shared" si="71"/>
        <v>0</v>
      </c>
      <c r="K1461" s="50"/>
      <c r="L1461" s="2"/>
      <c r="N1461" s="2"/>
      <c r="P1461" s="2"/>
      <c r="R1461" s="2"/>
      <c r="T1461" s="2"/>
      <c r="V1461" s="2"/>
      <c r="X1461" s="2"/>
      <c r="Z1461" s="2"/>
      <c r="AB1461" s="2"/>
      <c r="AD1461" s="2"/>
      <c r="AF1461" s="2"/>
      <c r="AH1461" s="2"/>
      <c r="AJ1461" s="2"/>
      <c r="AL1461" s="2"/>
      <c r="AN1461" s="2"/>
      <c r="AP1461" s="2"/>
      <c r="AQ1461" s="1"/>
      <c r="AR1461" s="2"/>
      <c r="AT1461" s="2"/>
      <c r="AV1461" s="2"/>
      <c r="AX1461" s="2"/>
      <c r="AZ1461" s="2"/>
      <c r="BB1461" s="2"/>
      <c r="BD1461" s="2"/>
      <c r="BF1461" s="2"/>
      <c r="BH1461" s="2"/>
      <c r="BJ1461" s="2"/>
      <c r="BL1461" s="2"/>
      <c r="BN1461" s="2"/>
      <c r="BP1461" s="3"/>
      <c r="BR1461" s="3"/>
      <c r="BT1461" s="3"/>
      <c r="BV1461" s="3"/>
      <c r="BX1461" s="3"/>
      <c r="BZ1461" s="3"/>
      <c r="CB1461" s="3"/>
      <c r="CD1461" s="3"/>
      <c r="CF1461" s="3"/>
      <c r="CH1461" s="3"/>
      <c r="CJ1461" s="3"/>
      <c r="CL1461" s="3"/>
      <c r="CN1461" s="3"/>
      <c r="CP1461" s="3"/>
      <c r="CR1461" s="3"/>
      <c r="CT1461" s="3"/>
      <c r="CV1461" s="3"/>
      <c r="CX1461" s="3"/>
      <c r="CZ1461" s="3"/>
      <c r="DB1461" s="3"/>
      <c r="DD1461" s="3"/>
      <c r="DF1461" s="3"/>
      <c r="DH1461" s="3"/>
      <c r="DJ1461" s="3"/>
      <c r="DL1461" s="3"/>
      <c r="DN1461" s="3"/>
      <c r="DP1461" s="3"/>
      <c r="DR1461" s="3"/>
      <c r="DT1461" s="3"/>
      <c r="DV1461" s="3"/>
      <c r="DX1461" s="3"/>
      <c r="DZ1461" s="3"/>
      <c r="EB1461" s="3"/>
      <c r="ED1461" s="3"/>
      <c r="EF1461" s="3"/>
      <c r="EH1461" s="3"/>
      <c r="EJ1461" s="3"/>
      <c r="EL1461" s="3"/>
      <c r="EN1461" s="3"/>
      <c r="EP1461" s="3"/>
      <c r="ER1461" s="3"/>
      <c r="ET1461" s="3"/>
      <c r="EV1461" s="3"/>
      <c r="EX1461" s="3"/>
      <c r="EY1461" s="3"/>
    </row>
    <row r="1462" spans="1:155" s="1" customFormat="1" ht="12.75" outlineLevel="2">
      <c r="A1462" s="93">
        <v>152</v>
      </c>
      <c r="B1462" s="70" t="s">
        <v>989</v>
      </c>
      <c r="C1462" s="24">
        <v>9</v>
      </c>
      <c r="D1462" s="70" t="s">
        <v>168</v>
      </c>
      <c r="E1462" s="47"/>
      <c r="F1462" s="38"/>
      <c r="G1462" s="38"/>
      <c r="H1462" s="38"/>
      <c r="I1462" s="38"/>
      <c r="J1462" s="114">
        <f t="shared" si="71"/>
        <v>0</v>
      </c>
      <c r="K1462" s="50"/>
      <c r="L1462" s="2"/>
      <c r="N1462" s="2"/>
      <c r="P1462" s="2"/>
      <c r="R1462" s="2"/>
      <c r="T1462" s="2"/>
      <c r="V1462" s="2"/>
      <c r="X1462" s="2"/>
      <c r="Z1462" s="2"/>
      <c r="AB1462" s="2"/>
      <c r="AD1462" s="2"/>
      <c r="AF1462" s="2"/>
      <c r="AH1462" s="2"/>
      <c r="AJ1462" s="2"/>
      <c r="AL1462" s="2"/>
      <c r="AN1462" s="2"/>
      <c r="AP1462" s="2"/>
      <c r="AR1462" s="2"/>
      <c r="AT1462" s="2"/>
      <c r="AV1462" s="2"/>
      <c r="AX1462" s="2"/>
      <c r="AZ1462" s="2"/>
      <c r="BB1462" s="2"/>
      <c r="BD1462" s="2"/>
      <c r="BF1462" s="2"/>
      <c r="BH1462" s="2"/>
      <c r="BJ1462" s="2"/>
      <c r="BL1462" s="2"/>
      <c r="BN1462" s="2"/>
      <c r="BP1462" s="3"/>
      <c r="BR1462" s="3"/>
      <c r="BT1462" s="3"/>
      <c r="BV1462" s="3"/>
      <c r="BX1462" s="3"/>
      <c r="BZ1462" s="3"/>
      <c r="CB1462" s="3"/>
      <c r="CD1462" s="3"/>
      <c r="CF1462" s="3"/>
      <c r="CH1462" s="3"/>
      <c r="CJ1462" s="3"/>
      <c r="CL1462" s="3"/>
      <c r="CN1462" s="3"/>
      <c r="CP1462" s="3"/>
      <c r="CR1462" s="3"/>
      <c r="CT1462" s="3"/>
      <c r="CV1462" s="3"/>
      <c r="CX1462" s="3"/>
      <c r="CZ1462" s="3"/>
      <c r="DB1462" s="3"/>
      <c r="DD1462" s="3"/>
      <c r="DF1462" s="3"/>
      <c r="DH1462" s="3"/>
      <c r="DJ1462" s="3"/>
      <c r="DL1462" s="3"/>
      <c r="DN1462" s="3"/>
      <c r="DP1462" s="3"/>
      <c r="DR1462" s="3"/>
      <c r="DT1462" s="3"/>
      <c r="DV1462" s="3"/>
      <c r="DX1462" s="3"/>
      <c r="DZ1462" s="3"/>
      <c r="EB1462" s="3"/>
      <c r="ED1462" s="3"/>
      <c r="EF1462" s="3"/>
      <c r="EH1462" s="3"/>
      <c r="EJ1462" s="3"/>
      <c r="EL1462" s="3"/>
      <c r="EN1462" s="3"/>
      <c r="EP1462" s="3"/>
      <c r="ER1462" s="3"/>
      <c r="ET1462" s="3"/>
      <c r="EV1462" s="3"/>
      <c r="EX1462" s="3"/>
      <c r="EY1462" s="3"/>
    </row>
    <row r="1463" spans="1:11" s="6" customFormat="1" ht="12.75">
      <c r="A1463" s="133" t="s">
        <v>1336</v>
      </c>
      <c r="B1463" s="133"/>
      <c r="C1463" s="133"/>
      <c r="D1463" s="133"/>
      <c r="E1463" s="108"/>
      <c r="F1463" s="109">
        <f>SUM(F1464:F1473)</f>
        <v>0</v>
      </c>
      <c r="G1463" s="109">
        <f>SUM(G1464:G1473)</f>
        <v>0</v>
      </c>
      <c r="H1463" s="109">
        <f>SUM(H1464:H1473)</f>
        <v>0</v>
      </c>
      <c r="I1463" s="109">
        <f>SUM(I1464:I1473)</f>
        <v>0</v>
      </c>
      <c r="J1463" s="117">
        <f>SUM(F1463:I1463)</f>
        <v>0</v>
      </c>
      <c r="K1463" s="111">
        <f>IF(J1413&gt;E1354,0,E1354-J1463)</f>
        <v>31</v>
      </c>
    </row>
    <row r="1464" spans="1:11" s="6" customFormat="1" ht="12.75" outlineLevel="2">
      <c r="A1464" s="88">
        <v>702</v>
      </c>
      <c r="B1464" s="29" t="s">
        <v>903</v>
      </c>
      <c r="C1464" s="16" t="s">
        <v>452</v>
      </c>
      <c r="D1464" s="29" t="s">
        <v>293</v>
      </c>
      <c r="E1464" s="47"/>
      <c r="F1464" s="38"/>
      <c r="G1464" s="38"/>
      <c r="H1464" s="38"/>
      <c r="I1464" s="38"/>
      <c r="J1464" s="114">
        <f aca="true" t="shared" si="72" ref="J1464:J1473">SUM(F1464:I1464)</f>
        <v>0</v>
      </c>
      <c r="K1464" s="50"/>
    </row>
    <row r="1465" spans="1:11" s="5" customFormat="1" ht="22.5" outlineLevel="2">
      <c r="A1465" s="84">
        <v>735</v>
      </c>
      <c r="B1465" s="69" t="s">
        <v>1634</v>
      </c>
      <c r="C1465" s="16">
        <v>9</v>
      </c>
      <c r="D1465" s="69" t="s">
        <v>293</v>
      </c>
      <c r="E1465" s="48"/>
      <c r="F1465" s="38"/>
      <c r="G1465" s="38"/>
      <c r="H1465" s="38"/>
      <c r="I1465" s="38"/>
      <c r="J1465" s="114">
        <f t="shared" si="72"/>
        <v>0</v>
      </c>
      <c r="K1465" s="50"/>
    </row>
    <row r="1466" spans="1:11" s="5" customFormat="1" ht="12.75" outlineLevel="2">
      <c r="A1466" s="84">
        <v>717</v>
      </c>
      <c r="B1466" s="69" t="s">
        <v>1255</v>
      </c>
      <c r="C1466" s="16">
        <v>9</v>
      </c>
      <c r="D1466" s="69" t="s">
        <v>486</v>
      </c>
      <c r="E1466" s="47"/>
      <c r="F1466" s="38"/>
      <c r="G1466" s="38"/>
      <c r="H1466" s="38"/>
      <c r="I1466" s="38"/>
      <c r="J1466" s="114">
        <f t="shared" si="72"/>
        <v>0</v>
      </c>
      <c r="K1466" s="50"/>
    </row>
    <row r="1467" spans="1:11" s="5" customFormat="1" ht="13.5" customHeight="1" outlineLevel="2">
      <c r="A1467" s="84">
        <v>725</v>
      </c>
      <c r="B1467" s="69" t="s">
        <v>1263</v>
      </c>
      <c r="C1467" s="16">
        <v>9</v>
      </c>
      <c r="D1467" s="69" t="s">
        <v>486</v>
      </c>
      <c r="E1467" s="47"/>
      <c r="F1467" s="38"/>
      <c r="G1467" s="38"/>
      <c r="H1467" s="38"/>
      <c r="I1467" s="38"/>
      <c r="J1467" s="114">
        <f t="shared" si="72"/>
        <v>0</v>
      </c>
      <c r="K1467" s="50"/>
    </row>
    <row r="1468" spans="1:11" s="5" customFormat="1" ht="22.5" outlineLevel="2">
      <c r="A1468" s="88">
        <v>693</v>
      </c>
      <c r="B1468" s="29" t="s">
        <v>896</v>
      </c>
      <c r="C1468" s="16" t="s">
        <v>452</v>
      </c>
      <c r="D1468" s="29" t="s">
        <v>486</v>
      </c>
      <c r="E1468" s="48"/>
      <c r="F1468" s="38"/>
      <c r="G1468" s="38"/>
      <c r="H1468" s="38"/>
      <c r="I1468" s="38"/>
      <c r="J1468" s="114">
        <f t="shared" si="72"/>
        <v>0</v>
      </c>
      <c r="K1468" s="50"/>
    </row>
    <row r="1469" spans="1:11" s="5" customFormat="1" ht="12.75" outlineLevel="2">
      <c r="A1469" s="84">
        <v>721</v>
      </c>
      <c r="B1469" s="69" t="s">
        <v>1259</v>
      </c>
      <c r="C1469" s="16">
        <v>9</v>
      </c>
      <c r="D1469" s="69" t="s">
        <v>1053</v>
      </c>
      <c r="E1469" s="48"/>
      <c r="F1469" s="38"/>
      <c r="G1469" s="38"/>
      <c r="H1469" s="38"/>
      <c r="I1469" s="38"/>
      <c r="J1469" s="114">
        <f t="shared" si="72"/>
        <v>0</v>
      </c>
      <c r="K1469" s="50"/>
    </row>
    <row r="1470" spans="1:11" s="5" customFormat="1" ht="22.5" outlineLevel="2">
      <c r="A1470" s="88">
        <v>686</v>
      </c>
      <c r="B1470" s="29" t="s">
        <v>889</v>
      </c>
      <c r="C1470" s="16" t="s">
        <v>452</v>
      </c>
      <c r="D1470" s="29" t="s">
        <v>1144</v>
      </c>
      <c r="E1470" s="47"/>
      <c r="F1470" s="38"/>
      <c r="G1470" s="38"/>
      <c r="H1470" s="38"/>
      <c r="I1470" s="38"/>
      <c r="J1470" s="114">
        <f t="shared" si="72"/>
        <v>0</v>
      </c>
      <c r="K1470" s="50"/>
    </row>
    <row r="1471" spans="1:155" s="1" customFormat="1" ht="12.75" outlineLevel="2">
      <c r="A1471" s="85">
        <v>729</v>
      </c>
      <c r="B1471" s="68" t="s">
        <v>1628</v>
      </c>
      <c r="C1471" s="17">
        <v>9</v>
      </c>
      <c r="D1471" s="68" t="s">
        <v>168</v>
      </c>
      <c r="E1471" s="47"/>
      <c r="F1471" s="38"/>
      <c r="G1471" s="38"/>
      <c r="H1471" s="38"/>
      <c r="I1471" s="38"/>
      <c r="J1471" s="114">
        <f t="shared" si="72"/>
        <v>0</v>
      </c>
      <c r="K1471" s="50"/>
      <c r="L1471" s="2"/>
      <c r="N1471" s="2"/>
      <c r="P1471" s="2"/>
      <c r="R1471" s="2"/>
      <c r="T1471" s="2"/>
      <c r="V1471" s="2"/>
      <c r="X1471" s="2"/>
      <c r="Z1471" s="2"/>
      <c r="AB1471" s="2"/>
      <c r="AD1471" s="2"/>
      <c r="AF1471" s="2"/>
      <c r="AH1471" s="2"/>
      <c r="AJ1471" s="2"/>
      <c r="AL1471" s="2"/>
      <c r="AN1471" s="2"/>
      <c r="AP1471" s="2"/>
      <c r="AR1471" s="2"/>
      <c r="AT1471" s="2"/>
      <c r="AV1471" s="2"/>
      <c r="AX1471" s="2"/>
      <c r="AZ1471" s="2"/>
      <c r="BB1471" s="2"/>
      <c r="BD1471" s="2"/>
      <c r="BF1471" s="2"/>
      <c r="BH1471" s="2"/>
      <c r="BJ1471" s="2"/>
      <c r="BL1471" s="2"/>
      <c r="BN1471" s="2"/>
      <c r="BP1471" s="3"/>
      <c r="BR1471" s="3"/>
      <c r="BT1471" s="3"/>
      <c r="BV1471" s="3"/>
      <c r="BX1471" s="3"/>
      <c r="BZ1471" s="3"/>
      <c r="CB1471" s="3"/>
      <c r="CD1471" s="3"/>
      <c r="CF1471" s="3"/>
      <c r="CH1471" s="3"/>
      <c r="CJ1471" s="3"/>
      <c r="CL1471" s="3"/>
      <c r="CN1471" s="3"/>
      <c r="CP1471" s="3"/>
      <c r="CR1471" s="3"/>
      <c r="CT1471" s="3"/>
      <c r="CV1471" s="3"/>
      <c r="CX1471" s="3"/>
      <c r="CZ1471" s="3"/>
      <c r="DB1471" s="3"/>
      <c r="DD1471" s="3"/>
      <c r="DF1471" s="3"/>
      <c r="DH1471" s="3"/>
      <c r="DJ1471" s="3"/>
      <c r="DL1471" s="3"/>
      <c r="DN1471" s="3"/>
      <c r="DP1471" s="3"/>
      <c r="DR1471" s="3"/>
      <c r="DT1471" s="3"/>
      <c r="DV1471" s="3"/>
      <c r="DX1471" s="3"/>
      <c r="DZ1471" s="3"/>
      <c r="EB1471" s="3"/>
      <c r="ED1471" s="3"/>
      <c r="EF1471" s="3"/>
      <c r="EH1471" s="3"/>
      <c r="EJ1471" s="3"/>
      <c r="EL1471" s="3"/>
      <c r="EN1471" s="3"/>
      <c r="EP1471" s="3"/>
      <c r="ER1471" s="3"/>
      <c r="ET1471" s="3"/>
      <c r="EV1471" s="3"/>
      <c r="EX1471" s="3"/>
      <c r="EY1471" s="3"/>
    </row>
    <row r="1472" spans="1:155" s="1" customFormat="1" ht="22.5" outlineLevel="2">
      <c r="A1472" s="89">
        <v>689</v>
      </c>
      <c r="B1472" s="29" t="s">
        <v>892</v>
      </c>
      <c r="C1472" s="19" t="s">
        <v>452</v>
      </c>
      <c r="D1472" s="29" t="s">
        <v>317</v>
      </c>
      <c r="E1472" s="47"/>
      <c r="F1472" s="38"/>
      <c r="G1472" s="38"/>
      <c r="H1472" s="38"/>
      <c r="I1472" s="38"/>
      <c r="J1472" s="114">
        <f t="shared" si="72"/>
        <v>0</v>
      </c>
      <c r="K1472" s="50"/>
      <c r="L1472" s="2"/>
      <c r="N1472" s="2"/>
      <c r="P1472" s="2"/>
      <c r="R1472" s="2"/>
      <c r="T1472" s="2"/>
      <c r="V1472" s="2"/>
      <c r="X1472" s="2"/>
      <c r="Z1472" s="2"/>
      <c r="AB1472" s="2"/>
      <c r="AD1472" s="2"/>
      <c r="AF1472" s="2"/>
      <c r="AH1472" s="2"/>
      <c r="AJ1472" s="2"/>
      <c r="AL1472" s="2"/>
      <c r="AN1472" s="2"/>
      <c r="AP1472" s="2"/>
      <c r="AR1472" s="2"/>
      <c r="AT1472" s="2"/>
      <c r="AV1472" s="2"/>
      <c r="AX1472" s="2"/>
      <c r="AZ1472" s="2"/>
      <c r="BB1472" s="2"/>
      <c r="BD1472" s="2"/>
      <c r="BF1472" s="2"/>
      <c r="BH1472" s="2"/>
      <c r="BJ1472" s="2"/>
      <c r="BL1472" s="2"/>
      <c r="BN1472" s="2"/>
      <c r="BP1472" s="3"/>
      <c r="BR1472" s="3"/>
      <c r="BT1472" s="3"/>
      <c r="BV1472" s="3"/>
      <c r="BX1472" s="3"/>
      <c r="BZ1472" s="3"/>
      <c r="CB1472" s="3"/>
      <c r="CD1472" s="3"/>
      <c r="CF1472" s="3"/>
      <c r="CH1472" s="3"/>
      <c r="CJ1472" s="3"/>
      <c r="CL1472" s="3"/>
      <c r="CN1472" s="3"/>
      <c r="CP1472" s="3"/>
      <c r="CR1472" s="3"/>
      <c r="CT1472" s="3"/>
      <c r="CV1472" s="3"/>
      <c r="CX1472" s="3"/>
      <c r="CZ1472" s="3"/>
      <c r="DB1472" s="3"/>
      <c r="DD1472" s="3"/>
      <c r="DF1472" s="3"/>
      <c r="DH1472" s="3"/>
      <c r="DJ1472" s="3"/>
      <c r="DL1472" s="3"/>
      <c r="DN1472" s="3"/>
      <c r="DP1472" s="3"/>
      <c r="DR1472" s="3"/>
      <c r="DT1472" s="3"/>
      <c r="DV1472" s="3"/>
      <c r="DX1472" s="3"/>
      <c r="DZ1472" s="3"/>
      <c r="EB1472" s="3"/>
      <c r="ED1472" s="3"/>
      <c r="EF1472" s="3"/>
      <c r="EH1472" s="3"/>
      <c r="EJ1472" s="3"/>
      <c r="EL1472" s="3"/>
      <c r="EN1472" s="3"/>
      <c r="EP1472" s="3"/>
      <c r="ER1472" s="3"/>
      <c r="ET1472" s="3"/>
      <c r="EV1472" s="3"/>
      <c r="EX1472" s="3"/>
      <c r="EY1472" s="3"/>
    </row>
    <row r="1473" spans="1:155" s="4" customFormat="1" ht="12.75" outlineLevel="2">
      <c r="A1473" s="85">
        <v>713</v>
      </c>
      <c r="B1473" s="69" t="s">
        <v>1055</v>
      </c>
      <c r="C1473" s="19">
        <v>9</v>
      </c>
      <c r="D1473" s="69" t="s">
        <v>317</v>
      </c>
      <c r="E1473" s="47"/>
      <c r="F1473" s="38"/>
      <c r="G1473" s="38"/>
      <c r="H1473" s="38"/>
      <c r="I1473" s="38"/>
      <c r="J1473" s="114">
        <f t="shared" si="72"/>
        <v>0</v>
      </c>
      <c r="K1473" s="50"/>
      <c r="L1473" s="2"/>
      <c r="N1473" s="2"/>
      <c r="P1473" s="2"/>
      <c r="R1473" s="2"/>
      <c r="T1473" s="2"/>
      <c r="V1473" s="2"/>
      <c r="X1473" s="2"/>
      <c r="Z1473" s="2"/>
      <c r="AB1473" s="2"/>
      <c r="AD1473" s="2"/>
      <c r="AF1473" s="2"/>
      <c r="AH1473" s="2"/>
      <c r="AJ1473" s="2"/>
      <c r="AL1473" s="2"/>
      <c r="AN1473" s="2"/>
      <c r="AP1473" s="2"/>
      <c r="AQ1473" s="1"/>
      <c r="AR1473" s="2"/>
      <c r="AT1473" s="2"/>
      <c r="AV1473" s="2"/>
      <c r="AX1473" s="2"/>
      <c r="AZ1473" s="2"/>
      <c r="BB1473" s="2"/>
      <c r="BD1473" s="2"/>
      <c r="BF1473" s="2"/>
      <c r="BH1473" s="2"/>
      <c r="BJ1473" s="2"/>
      <c r="BL1473" s="2"/>
      <c r="BN1473" s="2"/>
      <c r="BP1473" s="3"/>
      <c r="BR1473" s="3"/>
      <c r="BT1473" s="3"/>
      <c r="BV1473" s="3"/>
      <c r="BX1473" s="3"/>
      <c r="BZ1473" s="3"/>
      <c r="CB1473" s="3"/>
      <c r="CD1473" s="3"/>
      <c r="CF1473" s="3"/>
      <c r="CH1473" s="3"/>
      <c r="CJ1473" s="3"/>
      <c r="CL1473" s="3"/>
      <c r="CN1473" s="3"/>
      <c r="CP1473" s="3"/>
      <c r="CR1473" s="3"/>
      <c r="CT1473" s="3"/>
      <c r="CV1473" s="3"/>
      <c r="CX1473" s="3"/>
      <c r="CZ1473" s="3"/>
      <c r="DB1473" s="3"/>
      <c r="DD1473" s="3"/>
      <c r="DF1473" s="3"/>
      <c r="DH1473" s="3"/>
      <c r="DJ1473" s="3"/>
      <c r="DL1473" s="3"/>
      <c r="DN1473" s="3"/>
      <c r="DP1473" s="3"/>
      <c r="DR1473" s="3"/>
      <c r="DT1473" s="3"/>
      <c r="DV1473" s="3"/>
      <c r="DX1473" s="3"/>
      <c r="DZ1473" s="3"/>
      <c r="EB1473" s="3"/>
      <c r="ED1473" s="3"/>
      <c r="EF1473" s="3"/>
      <c r="EH1473" s="3"/>
      <c r="EJ1473" s="3"/>
      <c r="EL1473" s="3"/>
      <c r="EN1473" s="3"/>
      <c r="EP1473" s="3"/>
      <c r="ER1473" s="3"/>
      <c r="ET1473" s="3"/>
      <c r="EV1473" s="3"/>
      <c r="EX1473" s="3"/>
      <c r="EY1473" s="3"/>
    </row>
    <row r="1474" spans="1:11" s="6" customFormat="1" ht="12.75">
      <c r="A1474" s="133" t="s">
        <v>1337</v>
      </c>
      <c r="B1474" s="133"/>
      <c r="C1474" s="133"/>
      <c r="D1474" s="133"/>
      <c r="E1474" s="108"/>
      <c r="F1474" s="109">
        <f>SUM(F1475:F1489)</f>
        <v>0</v>
      </c>
      <c r="G1474" s="109">
        <f>SUM(G1475:G1489)</f>
        <v>0</v>
      </c>
      <c r="H1474" s="109">
        <f>SUM(H1475:H1489)</f>
        <v>0</v>
      </c>
      <c r="I1474" s="109">
        <f>SUM(I1475:I1489)</f>
        <v>0</v>
      </c>
      <c r="J1474" s="117">
        <f aca="true" t="shared" si="73" ref="J1474:J1479">SUM(F1474:I1474)</f>
        <v>0</v>
      </c>
      <c r="K1474" s="111">
        <f>IF(J1424&gt;E1354,0,E1354-J1474)</f>
        <v>31</v>
      </c>
    </row>
    <row r="1475" spans="1:11" s="10" customFormat="1" ht="22.5" outlineLevel="2">
      <c r="A1475" s="84">
        <v>738</v>
      </c>
      <c r="B1475" s="69" t="s">
        <v>1635</v>
      </c>
      <c r="C1475" s="16">
        <v>9</v>
      </c>
      <c r="D1475" s="69" t="s">
        <v>293</v>
      </c>
      <c r="E1475" s="47"/>
      <c r="F1475" s="38"/>
      <c r="G1475" s="38"/>
      <c r="H1475" s="38"/>
      <c r="I1475" s="38"/>
      <c r="J1475" s="114">
        <f t="shared" si="73"/>
        <v>0</v>
      </c>
      <c r="K1475" s="106"/>
    </row>
    <row r="1476" spans="1:11" s="10" customFormat="1" ht="12.75" outlineLevel="2">
      <c r="A1476" s="84">
        <v>741</v>
      </c>
      <c r="B1476" s="69" t="s">
        <v>1638</v>
      </c>
      <c r="C1476" s="16">
        <v>9</v>
      </c>
      <c r="D1476" s="69" t="s">
        <v>1053</v>
      </c>
      <c r="E1476" s="48"/>
      <c r="F1476" s="38"/>
      <c r="G1476" s="38"/>
      <c r="H1476" s="38"/>
      <c r="I1476" s="38"/>
      <c r="J1476" s="114">
        <f t="shared" si="73"/>
        <v>0</v>
      </c>
      <c r="K1476" s="106"/>
    </row>
    <row r="1477" spans="1:11" s="10" customFormat="1" ht="12.75" outlineLevel="2">
      <c r="A1477" s="84">
        <v>744</v>
      </c>
      <c r="B1477" s="69" t="s">
        <v>1639</v>
      </c>
      <c r="C1477" s="16">
        <v>9</v>
      </c>
      <c r="D1477" s="69" t="s">
        <v>168</v>
      </c>
      <c r="E1477" s="47"/>
      <c r="F1477" s="38"/>
      <c r="G1477" s="38"/>
      <c r="H1477" s="38"/>
      <c r="I1477" s="38"/>
      <c r="J1477" s="114">
        <f t="shared" si="73"/>
        <v>0</v>
      </c>
      <c r="K1477" s="106"/>
    </row>
    <row r="1478" spans="1:11" s="10" customFormat="1" ht="12.75" outlineLevel="2">
      <c r="A1478" s="84">
        <v>747</v>
      </c>
      <c r="B1478" s="69" t="s">
        <v>1641</v>
      </c>
      <c r="C1478" s="16">
        <v>9</v>
      </c>
      <c r="D1478" s="69" t="s">
        <v>486</v>
      </c>
      <c r="E1478" s="47"/>
      <c r="F1478" s="38"/>
      <c r="G1478" s="38"/>
      <c r="H1478" s="38"/>
      <c r="I1478" s="38"/>
      <c r="J1478" s="114">
        <f t="shared" si="73"/>
        <v>0</v>
      </c>
      <c r="K1478" s="106"/>
    </row>
    <row r="1479" spans="1:11" s="10" customFormat="1" ht="12.75" outlineLevel="2">
      <c r="A1479" s="84">
        <v>750</v>
      </c>
      <c r="B1479" s="68" t="s">
        <v>1642</v>
      </c>
      <c r="C1479" s="15">
        <v>9</v>
      </c>
      <c r="D1479" s="68" t="s">
        <v>1413</v>
      </c>
      <c r="E1479" s="47"/>
      <c r="F1479" s="38"/>
      <c r="G1479" s="38"/>
      <c r="H1479" s="38"/>
      <c r="I1479" s="38"/>
      <c r="J1479" s="114">
        <f t="shared" si="73"/>
        <v>0</v>
      </c>
      <c r="K1479" s="106"/>
    </row>
    <row r="1480" spans="1:11" s="10" customFormat="1" ht="12.75" outlineLevel="2">
      <c r="A1480" s="84">
        <v>753</v>
      </c>
      <c r="B1480" s="68" t="s">
        <v>1643</v>
      </c>
      <c r="C1480" s="15">
        <v>9</v>
      </c>
      <c r="D1480" s="68" t="s">
        <v>168</v>
      </c>
      <c r="E1480" s="47"/>
      <c r="F1480" s="38"/>
      <c r="G1480" s="38"/>
      <c r="H1480" s="38"/>
      <c r="I1480" s="38"/>
      <c r="J1480" s="114">
        <f aca="true" t="shared" si="74" ref="J1480:J1492">SUM(F1480:I1480)</f>
        <v>0</v>
      </c>
      <c r="K1480" s="106"/>
    </row>
    <row r="1481" spans="1:11" s="6" customFormat="1" ht="12.75" outlineLevel="2">
      <c r="A1481" s="84">
        <v>756</v>
      </c>
      <c r="B1481" s="69" t="s">
        <v>1645</v>
      </c>
      <c r="C1481" s="16">
        <v>9</v>
      </c>
      <c r="D1481" s="69" t="s">
        <v>486</v>
      </c>
      <c r="E1481" s="48"/>
      <c r="F1481" s="38"/>
      <c r="G1481" s="38"/>
      <c r="H1481" s="38"/>
      <c r="I1481" s="38"/>
      <c r="J1481" s="114">
        <f t="shared" si="74"/>
        <v>0</v>
      </c>
      <c r="K1481" s="50"/>
    </row>
    <row r="1482" spans="1:11" s="6" customFormat="1" ht="22.5" outlineLevel="2">
      <c r="A1482" s="84">
        <v>759</v>
      </c>
      <c r="B1482" s="69" t="s">
        <v>1648</v>
      </c>
      <c r="C1482" s="16">
        <v>9</v>
      </c>
      <c r="D1482" s="69" t="s">
        <v>168</v>
      </c>
      <c r="E1482" s="47"/>
      <c r="F1482" s="38"/>
      <c r="G1482" s="38"/>
      <c r="H1482" s="38"/>
      <c r="I1482" s="38"/>
      <c r="J1482" s="114">
        <f t="shared" si="74"/>
        <v>0</v>
      </c>
      <c r="K1482" s="50"/>
    </row>
    <row r="1483" spans="1:11" s="5" customFormat="1" ht="12.75" outlineLevel="2">
      <c r="A1483" s="84">
        <v>762</v>
      </c>
      <c r="B1483" s="69" t="s">
        <v>1650</v>
      </c>
      <c r="C1483" s="16">
        <v>9</v>
      </c>
      <c r="D1483" s="69" t="s">
        <v>486</v>
      </c>
      <c r="E1483" s="47"/>
      <c r="F1483" s="38"/>
      <c r="G1483" s="38"/>
      <c r="H1483" s="38"/>
      <c r="I1483" s="38"/>
      <c r="J1483" s="114">
        <f t="shared" si="74"/>
        <v>0</v>
      </c>
      <c r="K1483" s="50"/>
    </row>
    <row r="1484" spans="1:11" s="5" customFormat="1" ht="12.75" outlineLevel="2">
      <c r="A1484" s="84">
        <v>765</v>
      </c>
      <c r="B1484" s="69" t="s">
        <v>1652</v>
      </c>
      <c r="C1484" s="16">
        <v>9</v>
      </c>
      <c r="D1484" s="69" t="s">
        <v>108</v>
      </c>
      <c r="E1484" s="47"/>
      <c r="F1484" s="38"/>
      <c r="G1484" s="38"/>
      <c r="H1484" s="38"/>
      <c r="I1484" s="38"/>
      <c r="J1484" s="114">
        <f t="shared" si="74"/>
        <v>0</v>
      </c>
      <c r="K1484" s="50"/>
    </row>
    <row r="1485" spans="1:11" s="5" customFormat="1" ht="12.75" outlineLevel="2">
      <c r="A1485" s="84">
        <v>768</v>
      </c>
      <c r="B1485" s="68" t="s">
        <v>109</v>
      </c>
      <c r="C1485" s="15">
        <v>9</v>
      </c>
      <c r="D1485" s="68" t="s">
        <v>1413</v>
      </c>
      <c r="E1485" s="47"/>
      <c r="F1485" s="38"/>
      <c r="G1485" s="38"/>
      <c r="H1485" s="38"/>
      <c r="I1485" s="38"/>
      <c r="J1485" s="114">
        <f t="shared" si="74"/>
        <v>0</v>
      </c>
      <c r="K1485" s="50"/>
    </row>
    <row r="1486" spans="1:155" s="1" customFormat="1" ht="12.75" outlineLevel="2">
      <c r="A1486" s="85">
        <v>771</v>
      </c>
      <c r="B1486" s="69" t="s">
        <v>110</v>
      </c>
      <c r="C1486" s="19">
        <v>9</v>
      </c>
      <c r="D1486" s="69" t="s">
        <v>168</v>
      </c>
      <c r="E1486" s="47"/>
      <c r="F1486" s="38"/>
      <c r="G1486" s="38"/>
      <c r="H1486" s="38"/>
      <c r="I1486" s="38"/>
      <c r="J1486" s="114">
        <f t="shared" si="74"/>
        <v>0</v>
      </c>
      <c r="K1486" s="50"/>
      <c r="L1486" s="2"/>
      <c r="N1486" s="2"/>
      <c r="P1486" s="2"/>
      <c r="R1486" s="2"/>
      <c r="T1486" s="2"/>
      <c r="V1486" s="2"/>
      <c r="X1486" s="2"/>
      <c r="Z1486" s="2"/>
      <c r="AB1486" s="2"/>
      <c r="AD1486" s="2"/>
      <c r="AF1486" s="2"/>
      <c r="AH1486" s="2"/>
      <c r="AJ1486" s="2"/>
      <c r="AL1486" s="2"/>
      <c r="AN1486" s="2"/>
      <c r="AP1486" s="2"/>
      <c r="AR1486" s="2"/>
      <c r="AT1486" s="2"/>
      <c r="AV1486" s="2"/>
      <c r="AX1486" s="2"/>
      <c r="AZ1486" s="2"/>
      <c r="BB1486" s="2"/>
      <c r="BD1486" s="2"/>
      <c r="BF1486" s="2"/>
      <c r="BH1486" s="2"/>
      <c r="BJ1486" s="2"/>
      <c r="BL1486" s="2"/>
      <c r="BN1486" s="2"/>
      <c r="BP1486" s="3"/>
      <c r="BR1486" s="3"/>
      <c r="BT1486" s="3"/>
      <c r="BV1486" s="3"/>
      <c r="BX1486" s="3"/>
      <c r="BZ1486" s="3"/>
      <c r="CB1486" s="3"/>
      <c r="CD1486" s="3"/>
      <c r="CF1486" s="3"/>
      <c r="CH1486" s="3"/>
      <c r="CJ1486" s="3"/>
      <c r="CL1486" s="3"/>
      <c r="CN1486" s="3"/>
      <c r="CP1486" s="3"/>
      <c r="CR1486" s="3"/>
      <c r="CT1486" s="3"/>
      <c r="CV1486" s="3"/>
      <c r="CX1486" s="3"/>
      <c r="CZ1486" s="3"/>
      <c r="DB1486" s="3"/>
      <c r="DD1486" s="3"/>
      <c r="DF1486" s="3"/>
      <c r="DH1486" s="3"/>
      <c r="DJ1486" s="3"/>
      <c r="DL1486" s="3"/>
      <c r="DN1486" s="3"/>
      <c r="DP1486" s="3"/>
      <c r="DR1486" s="3"/>
      <c r="DT1486" s="3"/>
      <c r="DV1486" s="3"/>
      <c r="DX1486" s="3"/>
      <c r="DZ1486" s="3"/>
      <c r="EB1486" s="3"/>
      <c r="ED1486" s="3"/>
      <c r="EF1486" s="3"/>
      <c r="EH1486" s="3"/>
      <c r="EJ1486" s="3"/>
      <c r="EL1486" s="3"/>
      <c r="EN1486" s="3"/>
      <c r="EP1486" s="3"/>
      <c r="ER1486" s="3"/>
      <c r="ET1486" s="3"/>
      <c r="EV1486" s="3"/>
      <c r="EX1486" s="3"/>
      <c r="EY1486" s="3"/>
    </row>
    <row r="1487" spans="1:155" s="1" customFormat="1" ht="12.75" outlineLevel="2">
      <c r="A1487" s="85">
        <v>774</v>
      </c>
      <c r="B1487" s="68" t="s">
        <v>111</v>
      </c>
      <c r="C1487" s="17">
        <v>9</v>
      </c>
      <c r="D1487" s="68" t="s">
        <v>1053</v>
      </c>
      <c r="E1487" s="47"/>
      <c r="F1487" s="38"/>
      <c r="G1487" s="38"/>
      <c r="H1487" s="38"/>
      <c r="I1487" s="38"/>
      <c r="J1487" s="114">
        <f t="shared" si="74"/>
        <v>0</v>
      </c>
      <c r="K1487" s="50"/>
      <c r="L1487" s="2"/>
      <c r="N1487" s="2"/>
      <c r="P1487" s="2"/>
      <c r="R1487" s="2"/>
      <c r="T1487" s="2"/>
      <c r="V1487" s="2"/>
      <c r="X1487" s="2"/>
      <c r="Z1487" s="2"/>
      <c r="AB1487" s="2"/>
      <c r="AD1487" s="2"/>
      <c r="AF1487" s="2"/>
      <c r="AH1487" s="2"/>
      <c r="AJ1487" s="2"/>
      <c r="AL1487" s="2"/>
      <c r="AN1487" s="2"/>
      <c r="AP1487" s="2"/>
      <c r="AR1487" s="2"/>
      <c r="AT1487" s="2"/>
      <c r="AV1487" s="2"/>
      <c r="AX1487" s="2"/>
      <c r="AZ1487" s="2"/>
      <c r="BB1487" s="2"/>
      <c r="BD1487" s="2"/>
      <c r="BF1487" s="2"/>
      <c r="BH1487" s="2"/>
      <c r="BJ1487" s="2"/>
      <c r="BL1487" s="2"/>
      <c r="BN1487" s="2"/>
      <c r="BP1487" s="3"/>
      <c r="BR1487" s="3"/>
      <c r="BT1487" s="3"/>
      <c r="BV1487" s="3"/>
      <c r="BX1487" s="3"/>
      <c r="BZ1487" s="3"/>
      <c r="CB1487" s="3"/>
      <c r="CD1487" s="3"/>
      <c r="CF1487" s="3"/>
      <c r="CH1487" s="3"/>
      <c r="CJ1487" s="3"/>
      <c r="CL1487" s="3"/>
      <c r="CN1487" s="3"/>
      <c r="CP1487" s="3"/>
      <c r="CR1487" s="3"/>
      <c r="CT1487" s="3"/>
      <c r="CV1487" s="3"/>
      <c r="CX1487" s="3"/>
      <c r="CZ1487" s="3"/>
      <c r="DB1487" s="3"/>
      <c r="DD1487" s="3"/>
      <c r="DF1487" s="3"/>
      <c r="DH1487" s="3"/>
      <c r="DJ1487" s="3"/>
      <c r="DL1487" s="3"/>
      <c r="DN1487" s="3"/>
      <c r="DP1487" s="3"/>
      <c r="DR1487" s="3"/>
      <c r="DT1487" s="3"/>
      <c r="DV1487" s="3"/>
      <c r="DX1487" s="3"/>
      <c r="DZ1487" s="3"/>
      <c r="EB1487" s="3"/>
      <c r="ED1487" s="3"/>
      <c r="EF1487" s="3"/>
      <c r="EH1487" s="3"/>
      <c r="EJ1487" s="3"/>
      <c r="EL1487" s="3"/>
      <c r="EN1487" s="3"/>
      <c r="EP1487" s="3"/>
      <c r="ER1487" s="3"/>
      <c r="ET1487" s="3"/>
      <c r="EV1487" s="3"/>
      <c r="EX1487" s="3"/>
      <c r="EY1487" s="3"/>
    </row>
    <row r="1488" spans="1:155" s="4" customFormat="1" ht="12.75" outlineLevel="2">
      <c r="A1488" s="85">
        <v>777</v>
      </c>
      <c r="B1488" s="69" t="s">
        <v>1558</v>
      </c>
      <c r="C1488" s="19">
        <v>9</v>
      </c>
      <c r="D1488" s="69" t="s">
        <v>293</v>
      </c>
      <c r="E1488" s="47"/>
      <c r="F1488" s="38"/>
      <c r="G1488" s="38"/>
      <c r="H1488" s="38"/>
      <c r="I1488" s="38"/>
      <c r="J1488" s="114">
        <f t="shared" si="74"/>
        <v>0</v>
      </c>
      <c r="K1488" s="50"/>
      <c r="L1488" s="2"/>
      <c r="N1488" s="2"/>
      <c r="O1488" s="1"/>
      <c r="P1488" s="2"/>
      <c r="R1488" s="2"/>
      <c r="T1488" s="2"/>
      <c r="V1488" s="2"/>
      <c r="X1488" s="2"/>
      <c r="Z1488" s="2"/>
      <c r="AB1488" s="2"/>
      <c r="AD1488" s="2"/>
      <c r="AF1488" s="2"/>
      <c r="AH1488" s="2"/>
      <c r="AJ1488" s="2"/>
      <c r="AL1488" s="2"/>
      <c r="AN1488" s="2"/>
      <c r="AP1488" s="2"/>
      <c r="AQ1488" s="1"/>
      <c r="AR1488" s="2"/>
      <c r="AT1488" s="2"/>
      <c r="AV1488" s="2"/>
      <c r="AX1488" s="2"/>
      <c r="AZ1488" s="2"/>
      <c r="BB1488" s="2"/>
      <c r="BD1488" s="2"/>
      <c r="BF1488" s="2"/>
      <c r="BH1488" s="2"/>
      <c r="BJ1488" s="2"/>
      <c r="BL1488" s="2"/>
      <c r="BN1488" s="2"/>
      <c r="BP1488" s="3"/>
      <c r="BR1488" s="3"/>
      <c r="BT1488" s="3"/>
      <c r="BV1488" s="3"/>
      <c r="BX1488" s="3"/>
      <c r="BZ1488" s="3"/>
      <c r="CB1488" s="3"/>
      <c r="CD1488" s="3"/>
      <c r="CF1488" s="3"/>
      <c r="CH1488" s="3"/>
      <c r="CJ1488" s="3"/>
      <c r="CL1488" s="3"/>
      <c r="CN1488" s="3"/>
      <c r="CP1488" s="3"/>
      <c r="CR1488" s="3"/>
      <c r="CT1488" s="3"/>
      <c r="CV1488" s="3"/>
      <c r="CX1488" s="3"/>
      <c r="CZ1488" s="3"/>
      <c r="DB1488" s="3"/>
      <c r="DD1488" s="3"/>
      <c r="DF1488" s="3"/>
      <c r="DH1488" s="3"/>
      <c r="DJ1488" s="3"/>
      <c r="DL1488" s="3"/>
      <c r="DN1488" s="3"/>
      <c r="DP1488" s="3"/>
      <c r="DR1488" s="3"/>
      <c r="DT1488" s="3"/>
      <c r="DV1488" s="3"/>
      <c r="DX1488" s="3"/>
      <c r="DZ1488" s="3"/>
      <c r="EB1488" s="3"/>
      <c r="ED1488" s="3"/>
      <c r="EF1488" s="3"/>
      <c r="EH1488" s="3"/>
      <c r="EJ1488" s="3"/>
      <c r="EL1488" s="3"/>
      <c r="EN1488" s="3"/>
      <c r="EP1488" s="3"/>
      <c r="ER1488" s="3"/>
      <c r="ET1488" s="3"/>
      <c r="EV1488" s="3"/>
      <c r="EX1488" s="3"/>
      <c r="EY1488" s="3"/>
    </row>
    <row r="1489" spans="1:155" s="4" customFormat="1" ht="12.75" outlineLevel="2">
      <c r="A1489" s="93" t="s">
        <v>1186</v>
      </c>
      <c r="B1489" s="70" t="s">
        <v>1339</v>
      </c>
      <c r="C1489" s="24">
        <v>9</v>
      </c>
      <c r="D1489" s="70" t="s">
        <v>168</v>
      </c>
      <c r="E1489" s="47"/>
      <c r="F1489" s="38"/>
      <c r="G1489" s="38"/>
      <c r="H1489" s="38"/>
      <c r="I1489" s="38"/>
      <c r="J1489" s="114">
        <f t="shared" si="74"/>
        <v>0</v>
      </c>
      <c r="K1489" s="50"/>
      <c r="L1489" s="2"/>
      <c r="N1489" s="2"/>
      <c r="P1489" s="2"/>
      <c r="R1489" s="2"/>
      <c r="T1489" s="2"/>
      <c r="V1489" s="2"/>
      <c r="X1489" s="2"/>
      <c r="Z1489" s="2"/>
      <c r="AB1489" s="2"/>
      <c r="AD1489" s="2"/>
      <c r="AF1489" s="2"/>
      <c r="AH1489" s="2"/>
      <c r="AJ1489" s="2"/>
      <c r="AL1489" s="2"/>
      <c r="AN1489" s="2"/>
      <c r="AP1489" s="2"/>
      <c r="AQ1489" s="1"/>
      <c r="AR1489" s="2"/>
      <c r="AT1489" s="2"/>
      <c r="AV1489" s="2"/>
      <c r="AX1489" s="2"/>
      <c r="AZ1489" s="2"/>
      <c r="BB1489" s="2"/>
      <c r="BD1489" s="2"/>
      <c r="BF1489" s="2"/>
      <c r="BH1489" s="2"/>
      <c r="BJ1489" s="2"/>
      <c r="BL1489" s="2"/>
      <c r="BN1489" s="2"/>
      <c r="BP1489" s="3"/>
      <c r="BR1489" s="3"/>
      <c r="BT1489" s="3"/>
      <c r="BV1489" s="3"/>
      <c r="BX1489" s="3"/>
      <c r="BZ1489" s="3"/>
      <c r="CB1489" s="3"/>
      <c r="CD1489" s="3"/>
      <c r="CF1489" s="3"/>
      <c r="CH1489" s="3"/>
      <c r="CJ1489" s="3"/>
      <c r="CL1489" s="3"/>
      <c r="CN1489" s="3"/>
      <c r="CP1489" s="3"/>
      <c r="CR1489" s="3"/>
      <c r="CT1489" s="3"/>
      <c r="CV1489" s="3"/>
      <c r="CX1489" s="3"/>
      <c r="CZ1489" s="3"/>
      <c r="DB1489" s="3"/>
      <c r="DD1489" s="3"/>
      <c r="DF1489" s="3"/>
      <c r="DH1489" s="3"/>
      <c r="DJ1489" s="3"/>
      <c r="DL1489" s="3"/>
      <c r="DN1489" s="3"/>
      <c r="DP1489" s="3"/>
      <c r="DR1489" s="3"/>
      <c r="DT1489" s="3"/>
      <c r="DV1489" s="3"/>
      <c r="DX1489" s="3"/>
      <c r="DZ1489" s="3"/>
      <c r="EB1489" s="3"/>
      <c r="ED1489" s="3"/>
      <c r="EF1489" s="3"/>
      <c r="EH1489" s="3"/>
      <c r="EJ1489" s="3"/>
      <c r="EL1489" s="3"/>
      <c r="EN1489" s="3"/>
      <c r="EP1489" s="3"/>
      <c r="ER1489" s="3"/>
      <c r="ET1489" s="3"/>
      <c r="EV1489" s="3"/>
      <c r="EX1489" s="3"/>
      <c r="EY1489" s="3"/>
    </row>
    <row r="1490" spans="1:11" s="10" customFormat="1" ht="12.75">
      <c r="A1490" s="133" t="s">
        <v>1340</v>
      </c>
      <c r="B1490" s="133"/>
      <c r="C1490" s="133"/>
      <c r="D1490" s="133"/>
      <c r="E1490" s="108"/>
      <c r="F1490" s="113">
        <f>SUM(F1491:F1504)</f>
        <v>0</v>
      </c>
      <c r="G1490" s="113">
        <f>SUM(G1491:G1504)</f>
        <v>0</v>
      </c>
      <c r="H1490" s="113">
        <f>SUM(H1491:H1504)</f>
        <v>0</v>
      </c>
      <c r="I1490" s="113">
        <f>SUM(I1491:I1504)</f>
        <v>0</v>
      </c>
      <c r="J1490" s="117">
        <f t="shared" si="74"/>
        <v>0</v>
      </c>
      <c r="K1490" s="111">
        <f>IF(J1440&gt;E1354,0,E1354-J1490)</f>
        <v>31</v>
      </c>
    </row>
    <row r="1491" spans="1:11" s="5" customFormat="1" ht="12.75" outlineLevel="2">
      <c r="A1491" s="84">
        <v>779</v>
      </c>
      <c r="B1491" s="69" t="s">
        <v>1546</v>
      </c>
      <c r="C1491" s="16">
        <v>9</v>
      </c>
      <c r="D1491" s="69" t="s">
        <v>168</v>
      </c>
      <c r="E1491" s="46"/>
      <c r="F1491" s="38"/>
      <c r="G1491" s="38"/>
      <c r="H1491" s="38"/>
      <c r="I1491" s="38"/>
      <c r="J1491" s="114">
        <f t="shared" si="74"/>
        <v>0</v>
      </c>
      <c r="K1491" s="50"/>
    </row>
    <row r="1492" spans="1:11" s="5" customFormat="1" ht="12.75" outlineLevel="2">
      <c r="A1492" s="84">
        <v>781</v>
      </c>
      <c r="B1492" s="69" t="s">
        <v>1560</v>
      </c>
      <c r="C1492" s="16">
        <v>9</v>
      </c>
      <c r="D1492" s="69" t="s">
        <v>486</v>
      </c>
      <c r="E1492" s="46"/>
      <c r="F1492" s="38"/>
      <c r="G1492" s="38"/>
      <c r="H1492" s="38"/>
      <c r="I1492" s="38"/>
      <c r="J1492" s="114">
        <f t="shared" si="74"/>
        <v>0</v>
      </c>
      <c r="K1492" s="50"/>
    </row>
    <row r="1493" spans="1:11" s="5" customFormat="1" ht="12.75" outlineLevel="2">
      <c r="A1493" s="84">
        <v>783</v>
      </c>
      <c r="B1493" s="68" t="s">
        <v>1561</v>
      </c>
      <c r="C1493" s="15">
        <v>9</v>
      </c>
      <c r="D1493" s="68" t="s">
        <v>1563</v>
      </c>
      <c r="E1493" s="44"/>
      <c r="F1493" s="38"/>
      <c r="G1493" s="38"/>
      <c r="H1493" s="38"/>
      <c r="I1493" s="38"/>
      <c r="J1493" s="114">
        <f aca="true" t="shared" si="75" ref="J1493:J1505">SUM(F1493:I1493)</f>
        <v>0</v>
      </c>
      <c r="K1493" s="50"/>
    </row>
    <row r="1494" spans="1:11" s="5" customFormat="1" ht="12.75" outlineLevel="2">
      <c r="A1494" s="84">
        <v>785</v>
      </c>
      <c r="B1494" s="68" t="s">
        <v>1564</v>
      </c>
      <c r="C1494" s="15">
        <v>9</v>
      </c>
      <c r="D1494" s="68" t="s">
        <v>486</v>
      </c>
      <c r="E1494" s="44"/>
      <c r="F1494" s="38"/>
      <c r="G1494" s="38"/>
      <c r="H1494" s="38"/>
      <c r="I1494" s="38"/>
      <c r="J1494" s="114">
        <f t="shared" si="75"/>
        <v>0</v>
      </c>
      <c r="K1494" s="50"/>
    </row>
    <row r="1495" spans="1:11" s="5" customFormat="1" ht="12.75" customHeight="1" outlineLevel="2">
      <c r="A1495" s="88">
        <v>676</v>
      </c>
      <c r="B1495" s="29" t="s">
        <v>154</v>
      </c>
      <c r="C1495" s="16" t="s">
        <v>452</v>
      </c>
      <c r="D1495" s="29" t="s">
        <v>203</v>
      </c>
      <c r="E1495" s="45"/>
      <c r="F1495" s="38"/>
      <c r="G1495" s="38"/>
      <c r="H1495" s="38"/>
      <c r="I1495" s="38"/>
      <c r="J1495" s="114">
        <f t="shared" si="75"/>
        <v>0</v>
      </c>
      <c r="K1495" s="50"/>
    </row>
    <row r="1496" spans="1:11" s="5" customFormat="1" ht="12.75" outlineLevel="2">
      <c r="A1496" s="84">
        <v>787</v>
      </c>
      <c r="B1496" s="68" t="s">
        <v>1565</v>
      </c>
      <c r="C1496" s="15">
        <v>9</v>
      </c>
      <c r="D1496" s="68" t="s">
        <v>1472</v>
      </c>
      <c r="E1496" s="44"/>
      <c r="F1496" s="38"/>
      <c r="G1496" s="38"/>
      <c r="H1496" s="38"/>
      <c r="I1496" s="38"/>
      <c r="J1496" s="114">
        <f t="shared" si="75"/>
        <v>0</v>
      </c>
      <c r="K1496" s="50"/>
    </row>
    <row r="1497" spans="1:11" s="5" customFormat="1" ht="12.75" outlineLevel="2">
      <c r="A1497" s="84">
        <v>789</v>
      </c>
      <c r="B1497" s="69" t="s">
        <v>1090</v>
      </c>
      <c r="C1497" s="16">
        <v>9</v>
      </c>
      <c r="D1497" s="69" t="s">
        <v>293</v>
      </c>
      <c r="E1497" s="46"/>
      <c r="F1497" s="38"/>
      <c r="G1497" s="38"/>
      <c r="H1497" s="38"/>
      <c r="I1497" s="38"/>
      <c r="J1497" s="114">
        <f t="shared" si="75"/>
        <v>0</v>
      </c>
      <c r="K1497" s="50"/>
    </row>
    <row r="1498" spans="1:155" s="1" customFormat="1" ht="12.75" outlineLevel="2">
      <c r="A1498" s="85">
        <v>791</v>
      </c>
      <c r="B1498" s="69" t="s">
        <v>1092</v>
      </c>
      <c r="C1498" s="19">
        <v>9</v>
      </c>
      <c r="D1498" s="69" t="s">
        <v>1053</v>
      </c>
      <c r="E1498" s="46"/>
      <c r="F1498" s="38"/>
      <c r="G1498" s="38"/>
      <c r="H1498" s="38"/>
      <c r="I1498" s="38"/>
      <c r="J1498" s="114">
        <f t="shared" si="75"/>
        <v>0</v>
      </c>
      <c r="K1498" s="50"/>
      <c r="L1498" s="2"/>
      <c r="N1498" s="2"/>
      <c r="P1498" s="2"/>
      <c r="R1498" s="2"/>
      <c r="T1498" s="2"/>
      <c r="V1498" s="2"/>
      <c r="X1498" s="2"/>
      <c r="Z1498" s="2"/>
      <c r="AB1498" s="2"/>
      <c r="AD1498" s="2"/>
      <c r="AF1498" s="2"/>
      <c r="AH1498" s="2"/>
      <c r="AJ1498" s="2"/>
      <c r="AL1498" s="2"/>
      <c r="AN1498" s="2"/>
      <c r="AP1498" s="2"/>
      <c r="AR1498" s="2"/>
      <c r="AT1498" s="2"/>
      <c r="AV1498" s="2"/>
      <c r="AX1498" s="2"/>
      <c r="AZ1498" s="2"/>
      <c r="BB1498" s="2"/>
      <c r="BD1498" s="2"/>
      <c r="BF1498" s="2"/>
      <c r="BH1498" s="2"/>
      <c r="BJ1498" s="2"/>
      <c r="BL1498" s="2"/>
      <c r="BN1498" s="2"/>
      <c r="BP1498" s="3"/>
      <c r="BR1498" s="3"/>
      <c r="BT1498" s="3"/>
      <c r="BV1498" s="3"/>
      <c r="BX1498" s="3"/>
      <c r="BZ1498" s="3"/>
      <c r="CB1498" s="3"/>
      <c r="CD1498" s="3"/>
      <c r="CF1498" s="3"/>
      <c r="CH1498" s="3"/>
      <c r="CJ1498" s="3"/>
      <c r="CL1498" s="3"/>
      <c r="CN1498" s="3"/>
      <c r="CP1498" s="3"/>
      <c r="CR1498" s="3"/>
      <c r="CT1498" s="3"/>
      <c r="CV1498" s="3"/>
      <c r="CX1498" s="3"/>
      <c r="CZ1498" s="3"/>
      <c r="DB1498" s="3"/>
      <c r="DD1498" s="3"/>
      <c r="DF1498" s="3"/>
      <c r="DH1498" s="3"/>
      <c r="DJ1498" s="3"/>
      <c r="DL1498" s="3"/>
      <c r="DN1498" s="3"/>
      <c r="DP1498" s="3"/>
      <c r="DR1498" s="3"/>
      <c r="DT1498" s="3"/>
      <c r="DV1498" s="3"/>
      <c r="DX1498" s="3"/>
      <c r="DZ1498" s="3"/>
      <c r="EB1498" s="3"/>
      <c r="ED1498" s="3"/>
      <c r="EF1498" s="3"/>
      <c r="EH1498" s="3"/>
      <c r="EJ1498" s="3"/>
      <c r="EL1498" s="3"/>
      <c r="EN1498" s="3"/>
      <c r="EP1498" s="3"/>
      <c r="ER1498" s="3"/>
      <c r="ET1498" s="3"/>
      <c r="EV1498" s="3"/>
      <c r="EX1498" s="3"/>
      <c r="EY1498" s="3"/>
    </row>
    <row r="1499" spans="1:155" s="4" customFormat="1" ht="12.75" outlineLevel="2">
      <c r="A1499" s="85">
        <v>793</v>
      </c>
      <c r="B1499" s="69" t="s">
        <v>1094</v>
      </c>
      <c r="C1499" s="28">
        <v>9</v>
      </c>
      <c r="D1499" s="69" t="s">
        <v>491</v>
      </c>
      <c r="E1499" s="46"/>
      <c r="F1499" s="38"/>
      <c r="G1499" s="38"/>
      <c r="H1499" s="38"/>
      <c r="I1499" s="38"/>
      <c r="J1499" s="114">
        <f t="shared" si="75"/>
        <v>0</v>
      </c>
      <c r="K1499" s="50"/>
      <c r="L1499" s="2"/>
      <c r="N1499" s="2"/>
      <c r="P1499" s="2"/>
      <c r="R1499" s="2"/>
      <c r="T1499" s="2"/>
      <c r="V1499" s="2"/>
      <c r="X1499" s="2"/>
      <c r="Z1499" s="2"/>
      <c r="AB1499" s="2"/>
      <c r="AD1499" s="2"/>
      <c r="AF1499" s="2"/>
      <c r="AH1499" s="2"/>
      <c r="AJ1499" s="2"/>
      <c r="AL1499" s="2"/>
      <c r="AN1499" s="2"/>
      <c r="AP1499" s="2"/>
      <c r="AQ1499" s="1"/>
      <c r="AR1499" s="2"/>
      <c r="AT1499" s="2"/>
      <c r="AV1499" s="2"/>
      <c r="AX1499" s="2"/>
      <c r="AZ1499" s="2"/>
      <c r="BB1499" s="2"/>
      <c r="BD1499" s="2"/>
      <c r="BF1499" s="2"/>
      <c r="BH1499" s="2"/>
      <c r="BJ1499" s="2"/>
      <c r="BL1499" s="2"/>
      <c r="BN1499" s="2"/>
      <c r="BP1499" s="3"/>
      <c r="BR1499" s="3"/>
      <c r="BT1499" s="3"/>
      <c r="BV1499" s="3"/>
      <c r="BX1499" s="3"/>
      <c r="BZ1499" s="3"/>
      <c r="CB1499" s="3"/>
      <c r="CD1499" s="3"/>
      <c r="CF1499" s="3"/>
      <c r="CH1499" s="3"/>
      <c r="CJ1499" s="3"/>
      <c r="CL1499" s="3"/>
      <c r="CN1499" s="3"/>
      <c r="CP1499" s="3"/>
      <c r="CR1499" s="3"/>
      <c r="CT1499" s="3"/>
      <c r="CV1499" s="3"/>
      <c r="CX1499" s="3"/>
      <c r="CZ1499" s="3"/>
      <c r="DB1499" s="3"/>
      <c r="DD1499" s="3"/>
      <c r="DF1499" s="3"/>
      <c r="DH1499" s="3"/>
      <c r="DJ1499" s="3"/>
      <c r="DL1499" s="3"/>
      <c r="DN1499" s="3"/>
      <c r="DP1499" s="3"/>
      <c r="DR1499" s="3"/>
      <c r="DT1499" s="3"/>
      <c r="DV1499" s="3"/>
      <c r="DX1499" s="3"/>
      <c r="DZ1499" s="3"/>
      <c r="EB1499" s="3"/>
      <c r="ED1499" s="3"/>
      <c r="EF1499" s="3"/>
      <c r="EH1499" s="3"/>
      <c r="EJ1499" s="3"/>
      <c r="EL1499" s="3"/>
      <c r="EN1499" s="3"/>
      <c r="EP1499" s="3"/>
      <c r="ER1499" s="3"/>
      <c r="ET1499" s="3"/>
      <c r="EV1499" s="3"/>
      <c r="EX1499" s="3"/>
      <c r="EY1499" s="3"/>
    </row>
    <row r="1500" spans="1:155" s="4" customFormat="1" ht="12.75" outlineLevel="2">
      <c r="A1500" s="85">
        <v>795</v>
      </c>
      <c r="B1500" s="68" t="s">
        <v>1096</v>
      </c>
      <c r="C1500" s="17">
        <v>9</v>
      </c>
      <c r="D1500" s="68" t="s">
        <v>293</v>
      </c>
      <c r="E1500" s="44"/>
      <c r="F1500" s="38"/>
      <c r="G1500" s="38"/>
      <c r="H1500" s="38"/>
      <c r="I1500" s="38"/>
      <c r="J1500" s="114">
        <f t="shared" si="75"/>
        <v>0</v>
      </c>
      <c r="K1500" s="50"/>
      <c r="L1500" s="2"/>
      <c r="N1500" s="2"/>
      <c r="P1500" s="2"/>
      <c r="R1500" s="2"/>
      <c r="T1500" s="2"/>
      <c r="V1500" s="2"/>
      <c r="X1500" s="2"/>
      <c r="Z1500" s="2"/>
      <c r="AB1500" s="2"/>
      <c r="AD1500" s="2"/>
      <c r="AF1500" s="2"/>
      <c r="AH1500" s="2"/>
      <c r="AJ1500" s="2"/>
      <c r="AL1500" s="2"/>
      <c r="AN1500" s="2"/>
      <c r="AP1500" s="2"/>
      <c r="AQ1500" s="1"/>
      <c r="AR1500" s="2"/>
      <c r="AT1500" s="2"/>
      <c r="AV1500" s="2"/>
      <c r="AX1500" s="2"/>
      <c r="AZ1500" s="2"/>
      <c r="BB1500" s="2"/>
      <c r="BD1500" s="2"/>
      <c r="BF1500" s="2"/>
      <c r="BH1500" s="2"/>
      <c r="BJ1500" s="2"/>
      <c r="BL1500" s="2"/>
      <c r="BN1500" s="2"/>
      <c r="BP1500" s="3"/>
      <c r="BR1500" s="3"/>
      <c r="BT1500" s="3"/>
      <c r="BV1500" s="3"/>
      <c r="BX1500" s="3"/>
      <c r="BZ1500" s="3"/>
      <c r="CB1500" s="3"/>
      <c r="CD1500" s="3"/>
      <c r="CF1500" s="3"/>
      <c r="CH1500" s="3"/>
      <c r="CJ1500" s="3"/>
      <c r="CL1500" s="3"/>
      <c r="CN1500" s="3"/>
      <c r="CP1500" s="3"/>
      <c r="CR1500" s="3"/>
      <c r="CT1500" s="3"/>
      <c r="CV1500" s="3"/>
      <c r="CX1500" s="3"/>
      <c r="CZ1500" s="3"/>
      <c r="DB1500" s="3"/>
      <c r="DD1500" s="3"/>
      <c r="DF1500" s="3"/>
      <c r="DH1500" s="3"/>
      <c r="DJ1500" s="3"/>
      <c r="DL1500" s="3"/>
      <c r="DN1500" s="3"/>
      <c r="DP1500" s="3"/>
      <c r="DR1500" s="3"/>
      <c r="DT1500" s="3"/>
      <c r="DV1500" s="3"/>
      <c r="DX1500" s="3"/>
      <c r="DZ1500" s="3"/>
      <c r="EB1500" s="3"/>
      <c r="ED1500" s="3"/>
      <c r="EF1500" s="3"/>
      <c r="EH1500" s="3"/>
      <c r="EJ1500" s="3"/>
      <c r="EL1500" s="3"/>
      <c r="EN1500" s="3"/>
      <c r="EP1500" s="3"/>
      <c r="ER1500" s="3"/>
      <c r="ET1500" s="3"/>
      <c r="EV1500" s="3"/>
      <c r="EX1500" s="3"/>
      <c r="EY1500" s="3"/>
    </row>
    <row r="1501" spans="1:155" s="1" customFormat="1" ht="12.75" outlineLevel="2">
      <c r="A1501" s="85">
        <v>797</v>
      </c>
      <c r="B1501" s="69" t="s">
        <v>1097</v>
      </c>
      <c r="C1501" s="19">
        <v>9</v>
      </c>
      <c r="D1501" s="69" t="s">
        <v>1413</v>
      </c>
      <c r="E1501" s="46"/>
      <c r="F1501" s="38"/>
      <c r="G1501" s="38"/>
      <c r="H1501" s="38"/>
      <c r="I1501" s="38"/>
      <c r="J1501" s="114">
        <f t="shared" si="75"/>
        <v>0</v>
      </c>
      <c r="K1501" s="50"/>
      <c r="L1501" s="2"/>
      <c r="N1501" s="2"/>
      <c r="P1501" s="2"/>
      <c r="R1501" s="2"/>
      <c r="T1501" s="2"/>
      <c r="V1501" s="2"/>
      <c r="X1501" s="2"/>
      <c r="Z1501" s="2"/>
      <c r="AB1501" s="2"/>
      <c r="AD1501" s="2"/>
      <c r="AF1501" s="2"/>
      <c r="AH1501" s="2"/>
      <c r="AJ1501" s="2"/>
      <c r="AL1501" s="2"/>
      <c r="AN1501" s="2"/>
      <c r="AP1501" s="2"/>
      <c r="AR1501" s="2"/>
      <c r="AT1501" s="2"/>
      <c r="AV1501" s="2"/>
      <c r="AX1501" s="2"/>
      <c r="AZ1501" s="2"/>
      <c r="BB1501" s="2"/>
      <c r="BD1501" s="2"/>
      <c r="BF1501" s="2"/>
      <c r="BH1501" s="2"/>
      <c r="BJ1501" s="2"/>
      <c r="BL1501" s="2"/>
      <c r="BN1501" s="2"/>
      <c r="BP1501" s="3"/>
      <c r="BR1501" s="3"/>
      <c r="BT1501" s="3"/>
      <c r="BV1501" s="3"/>
      <c r="BX1501" s="3"/>
      <c r="BZ1501" s="3"/>
      <c r="CB1501" s="3"/>
      <c r="CD1501" s="3"/>
      <c r="CF1501" s="3"/>
      <c r="CH1501" s="3"/>
      <c r="CJ1501" s="3"/>
      <c r="CL1501" s="3"/>
      <c r="CN1501" s="3"/>
      <c r="CP1501" s="3"/>
      <c r="CR1501" s="3"/>
      <c r="CT1501" s="3"/>
      <c r="CV1501" s="3"/>
      <c r="CX1501" s="3"/>
      <c r="CZ1501" s="3"/>
      <c r="DB1501" s="3"/>
      <c r="DD1501" s="3"/>
      <c r="DF1501" s="3"/>
      <c r="DH1501" s="3"/>
      <c r="DJ1501" s="3"/>
      <c r="DL1501" s="3"/>
      <c r="DN1501" s="3"/>
      <c r="DP1501" s="3"/>
      <c r="DR1501" s="3"/>
      <c r="DT1501" s="3"/>
      <c r="DV1501" s="3"/>
      <c r="DX1501" s="3"/>
      <c r="DZ1501" s="3"/>
      <c r="EB1501" s="3"/>
      <c r="ED1501" s="3"/>
      <c r="EF1501" s="3"/>
      <c r="EH1501" s="3"/>
      <c r="EJ1501" s="3"/>
      <c r="EL1501" s="3"/>
      <c r="EN1501" s="3"/>
      <c r="EP1501" s="3"/>
      <c r="ER1501" s="3"/>
      <c r="ET1501" s="3"/>
      <c r="EV1501" s="3"/>
      <c r="EX1501" s="3"/>
      <c r="EY1501" s="3"/>
    </row>
    <row r="1502" spans="1:155" s="1" customFormat="1" ht="12.75" outlineLevel="2">
      <c r="A1502" s="85">
        <v>799</v>
      </c>
      <c r="B1502" s="69" t="s">
        <v>1098</v>
      </c>
      <c r="C1502" s="19">
        <v>9</v>
      </c>
      <c r="D1502" s="69" t="s">
        <v>164</v>
      </c>
      <c r="E1502" s="46"/>
      <c r="F1502" s="38"/>
      <c r="G1502" s="38"/>
      <c r="H1502" s="38"/>
      <c r="I1502" s="38"/>
      <c r="J1502" s="114">
        <f t="shared" si="75"/>
        <v>0</v>
      </c>
      <c r="K1502" s="50"/>
      <c r="L1502" s="2"/>
      <c r="N1502" s="2"/>
      <c r="P1502" s="2"/>
      <c r="R1502" s="2"/>
      <c r="T1502" s="2"/>
      <c r="V1502" s="2"/>
      <c r="X1502" s="2"/>
      <c r="Z1502" s="2"/>
      <c r="AB1502" s="2"/>
      <c r="AD1502" s="2"/>
      <c r="AF1502" s="2"/>
      <c r="AH1502" s="2"/>
      <c r="AJ1502" s="2"/>
      <c r="AL1502" s="2"/>
      <c r="AN1502" s="2"/>
      <c r="AP1502" s="2"/>
      <c r="AR1502" s="2"/>
      <c r="AT1502" s="2"/>
      <c r="AV1502" s="2"/>
      <c r="AX1502" s="2"/>
      <c r="AZ1502" s="2"/>
      <c r="BB1502" s="2"/>
      <c r="BD1502" s="2"/>
      <c r="BF1502" s="2"/>
      <c r="BH1502" s="2"/>
      <c r="BJ1502" s="2"/>
      <c r="BL1502" s="2"/>
      <c r="BN1502" s="2"/>
      <c r="BP1502" s="3"/>
      <c r="BR1502" s="3"/>
      <c r="BT1502" s="3"/>
      <c r="BV1502" s="3"/>
      <c r="BX1502" s="3"/>
      <c r="BZ1502" s="3"/>
      <c r="CB1502" s="3"/>
      <c r="CD1502" s="3"/>
      <c r="CF1502" s="3"/>
      <c r="CH1502" s="3"/>
      <c r="CJ1502" s="3"/>
      <c r="CL1502" s="3"/>
      <c r="CN1502" s="3"/>
      <c r="CP1502" s="3"/>
      <c r="CR1502" s="3"/>
      <c r="CT1502" s="3"/>
      <c r="CV1502" s="3"/>
      <c r="CX1502" s="3"/>
      <c r="CZ1502" s="3"/>
      <c r="DB1502" s="3"/>
      <c r="DD1502" s="3"/>
      <c r="DF1502" s="3"/>
      <c r="DH1502" s="3"/>
      <c r="DJ1502" s="3"/>
      <c r="DL1502" s="3"/>
      <c r="DN1502" s="3"/>
      <c r="DP1502" s="3"/>
      <c r="DR1502" s="3"/>
      <c r="DT1502" s="3"/>
      <c r="DV1502" s="3"/>
      <c r="DX1502" s="3"/>
      <c r="DZ1502" s="3"/>
      <c r="EB1502" s="3"/>
      <c r="ED1502" s="3"/>
      <c r="EF1502" s="3"/>
      <c r="EH1502" s="3"/>
      <c r="EJ1502" s="3"/>
      <c r="EL1502" s="3"/>
      <c r="EN1502" s="3"/>
      <c r="EP1502" s="3"/>
      <c r="ER1502" s="3"/>
      <c r="ET1502" s="3"/>
      <c r="EV1502" s="3"/>
      <c r="EX1502" s="3"/>
      <c r="EY1502" s="3"/>
    </row>
    <row r="1503" spans="1:155" s="1" customFormat="1" ht="12.75" outlineLevel="2">
      <c r="A1503" s="85">
        <v>801</v>
      </c>
      <c r="B1503" s="69" t="s">
        <v>1099</v>
      </c>
      <c r="C1503" s="19">
        <v>9</v>
      </c>
      <c r="D1503" s="69" t="s">
        <v>168</v>
      </c>
      <c r="E1503" s="46"/>
      <c r="F1503" s="38"/>
      <c r="G1503" s="38"/>
      <c r="H1503" s="38"/>
      <c r="I1503" s="38"/>
      <c r="J1503" s="114">
        <f t="shared" si="75"/>
        <v>0</v>
      </c>
      <c r="K1503" s="50"/>
      <c r="L1503" s="2"/>
      <c r="N1503" s="2"/>
      <c r="P1503" s="2"/>
      <c r="R1503" s="2"/>
      <c r="T1503" s="2"/>
      <c r="V1503" s="2"/>
      <c r="X1503" s="2"/>
      <c r="Z1503" s="2"/>
      <c r="AB1503" s="2"/>
      <c r="AD1503" s="2"/>
      <c r="AF1503" s="2"/>
      <c r="AH1503" s="2"/>
      <c r="AJ1503" s="2"/>
      <c r="AL1503" s="2"/>
      <c r="AN1503" s="2"/>
      <c r="AP1503" s="2"/>
      <c r="AR1503" s="2"/>
      <c r="AT1503" s="2"/>
      <c r="AV1503" s="2"/>
      <c r="AX1503" s="2"/>
      <c r="AZ1503" s="2"/>
      <c r="BB1503" s="2"/>
      <c r="BD1503" s="2"/>
      <c r="BF1503" s="2"/>
      <c r="BH1503" s="2"/>
      <c r="BJ1503" s="2"/>
      <c r="BL1503" s="2"/>
      <c r="BN1503" s="2"/>
      <c r="BP1503" s="3"/>
      <c r="BR1503" s="3"/>
      <c r="BT1503" s="3"/>
      <c r="BV1503" s="3"/>
      <c r="BX1503" s="3"/>
      <c r="BZ1503" s="3"/>
      <c r="CB1503" s="3"/>
      <c r="CD1503" s="3"/>
      <c r="CF1503" s="3"/>
      <c r="CH1503" s="3"/>
      <c r="CJ1503" s="3"/>
      <c r="CL1503" s="3"/>
      <c r="CN1503" s="3"/>
      <c r="CP1503" s="3"/>
      <c r="CR1503" s="3"/>
      <c r="CT1503" s="3"/>
      <c r="CV1503" s="3"/>
      <c r="CX1503" s="3"/>
      <c r="CZ1503" s="3"/>
      <c r="DB1503" s="3"/>
      <c r="DD1503" s="3"/>
      <c r="DF1503" s="3"/>
      <c r="DH1503" s="3"/>
      <c r="DJ1503" s="3"/>
      <c r="DL1503" s="3"/>
      <c r="DN1503" s="3"/>
      <c r="DP1503" s="3"/>
      <c r="DR1503" s="3"/>
      <c r="DT1503" s="3"/>
      <c r="DV1503" s="3"/>
      <c r="DX1503" s="3"/>
      <c r="DZ1503" s="3"/>
      <c r="EB1503" s="3"/>
      <c r="ED1503" s="3"/>
      <c r="EF1503" s="3"/>
      <c r="EH1503" s="3"/>
      <c r="EJ1503" s="3"/>
      <c r="EL1503" s="3"/>
      <c r="EN1503" s="3"/>
      <c r="EP1503" s="3"/>
      <c r="ER1503" s="3"/>
      <c r="ET1503" s="3"/>
      <c r="EV1503" s="3"/>
      <c r="EX1503" s="3"/>
      <c r="EY1503" s="3"/>
    </row>
    <row r="1504" spans="1:155" s="1" customFormat="1" ht="12.75" outlineLevel="2">
      <c r="A1504" s="86">
        <v>683</v>
      </c>
      <c r="B1504" s="68" t="s">
        <v>1653</v>
      </c>
      <c r="C1504" s="17">
        <v>9</v>
      </c>
      <c r="D1504" s="68" t="s">
        <v>166</v>
      </c>
      <c r="E1504" s="44"/>
      <c r="F1504" s="38"/>
      <c r="G1504" s="38"/>
      <c r="H1504" s="38"/>
      <c r="I1504" s="38"/>
      <c r="J1504" s="114">
        <f t="shared" si="75"/>
        <v>0</v>
      </c>
      <c r="K1504" s="50"/>
      <c r="L1504" s="2"/>
      <c r="N1504" s="2"/>
      <c r="P1504" s="2"/>
      <c r="R1504" s="2"/>
      <c r="T1504" s="2"/>
      <c r="V1504" s="2"/>
      <c r="X1504" s="2"/>
      <c r="Z1504" s="2"/>
      <c r="AB1504" s="2"/>
      <c r="AD1504" s="2"/>
      <c r="AF1504" s="2"/>
      <c r="AH1504" s="2"/>
      <c r="AJ1504" s="2"/>
      <c r="AL1504" s="2"/>
      <c r="AN1504" s="2"/>
      <c r="AP1504" s="2"/>
      <c r="AR1504" s="2"/>
      <c r="AT1504" s="2"/>
      <c r="AV1504" s="2"/>
      <c r="AX1504" s="2"/>
      <c r="AZ1504" s="2"/>
      <c r="BB1504" s="2"/>
      <c r="BD1504" s="2"/>
      <c r="BF1504" s="2"/>
      <c r="BH1504" s="2"/>
      <c r="BJ1504" s="2"/>
      <c r="BL1504" s="2"/>
      <c r="BN1504" s="2"/>
      <c r="BP1504" s="3"/>
      <c r="BR1504" s="3"/>
      <c r="BT1504" s="3"/>
      <c r="BV1504" s="3"/>
      <c r="BX1504" s="3"/>
      <c r="BZ1504" s="3"/>
      <c r="CB1504" s="3"/>
      <c r="CD1504" s="3"/>
      <c r="CF1504" s="3"/>
      <c r="CH1504" s="3"/>
      <c r="CJ1504" s="3"/>
      <c r="CL1504" s="3"/>
      <c r="CN1504" s="3"/>
      <c r="CP1504" s="3"/>
      <c r="CR1504" s="3"/>
      <c r="CT1504" s="3"/>
      <c r="CV1504" s="3"/>
      <c r="CX1504" s="3"/>
      <c r="CZ1504" s="3"/>
      <c r="DB1504" s="3"/>
      <c r="DD1504" s="3"/>
      <c r="DF1504" s="3"/>
      <c r="DH1504" s="3"/>
      <c r="DJ1504" s="3"/>
      <c r="DL1504" s="3"/>
      <c r="DN1504" s="3"/>
      <c r="DP1504" s="3"/>
      <c r="DR1504" s="3"/>
      <c r="DT1504" s="3"/>
      <c r="DV1504" s="3"/>
      <c r="DX1504" s="3"/>
      <c r="DZ1504" s="3"/>
      <c r="EB1504" s="3"/>
      <c r="ED1504" s="3"/>
      <c r="EF1504" s="3"/>
      <c r="EH1504" s="3"/>
      <c r="EJ1504" s="3"/>
      <c r="EL1504" s="3"/>
      <c r="EN1504" s="3"/>
      <c r="EP1504" s="3"/>
      <c r="ER1504" s="3"/>
      <c r="ET1504" s="3"/>
      <c r="EV1504" s="3"/>
      <c r="EX1504" s="3"/>
      <c r="EY1504" s="3"/>
    </row>
    <row r="1505" spans="1:11" s="6" customFormat="1" ht="12.75">
      <c r="A1505" s="133" t="s">
        <v>1751</v>
      </c>
      <c r="B1505" s="133"/>
      <c r="C1505" s="133"/>
      <c r="D1505" s="133"/>
      <c r="E1505" s="108"/>
      <c r="F1505" s="109">
        <f>SUM(F1506)</f>
        <v>0</v>
      </c>
      <c r="G1505" s="109">
        <f>SUM(G1506)</f>
        <v>0</v>
      </c>
      <c r="H1505" s="109">
        <f>SUM(H1506)</f>
        <v>0</v>
      </c>
      <c r="I1505" s="109">
        <f>SUM(I1506)</f>
        <v>0</v>
      </c>
      <c r="J1505" s="117">
        <f t="shared" si="75"/>
        <v>0</v>
      </c>
      <c r="K1505" s="111">
        <f>IF(J1455&gt;E1354,0,E1354-J1505)</f>
        <v>31</v>
      </c>
    </row>
    <row r="1506" spans="1:155" s="1" customFormat="1" ht="12.75" outlineLevel="2">
      <c r="A1506" s="84">
        <v>811</v>
      </c>
      <c r="B1506" s="68" t="s">
        <v>278</v>
      </c>
      <c r="C1506" s="17">
        <v>9</v>
      </c>
      <c r="D1506" s="68" t="s">
        <v>486</v>
      </c>
      <c r="E1506" s="47"/>
      <c r="F1506" s="38"/>
      <c r="G1506" s="38"/>
      <c r="H1506" s="38"/>
      <c r="I1506" s="38"/>
      <c r="J1506" s="114">
        <f>SUM(F1506:I1506)</f>
        <v>0</v>
      </c>
      <c r="K1506" s="50"/>
      <c r="L1506" s="2"/>
      <c r="N1506" s="2"/>
      <c r="P1506" s="2"/>
      <c r="R1506" s="2"/>
      <c r="T1506" s="2"/>
      <c r="V1506" s="2"/>
      <c r="X1506" s="2"/>
      <c r="Z1506" s="2"/>
      <c r="AB1506" s="2"/>
      <c r="AD1506" s="2"/>
      <c r="AF1506" s="2"/>
      <c r="AH1506" s="2"/>
      <c r="AJ1506" s="2"/>
      <c r="AL1506" s="2"/>
      <c r="AN1506" s="2"/>
      <c r="AP1506" s="2"/>
      <c r="AR1506" s="2"/>
      <c r="AT1506" s="2"/>
      <c r="AV1506" s="2"/>
      <c r="AX1506" s="2"/>
      <c r="AZ1506" s="2"/>
      <c r="BB1506" s="2"/>
      <c r="BD1506" s="2"/>
      <c r="BF1506" s="2"/>
      <c r="BH1506" s="2"/>
      <c r="BJ1506" s="2"/>
      <c r="BL1506" s="2"/>
      <c r="BN1506" s="2"/>
      <c r="BP1506" s="3"/>
      <c r="BR1506" s="3"/>
      <c r="BT1506" s="3"/>
      <c r="BV1506" s="3"/>
      <c r="BX1506" s="3"/>
      <c r="BZ1506" s="3"/>
      <c r="CB1506" s="3"/>
      <c r="CD1506" s="3"/>
      <c r="CF1506" s="3"/>
      <c r="CH1506" s="3"/>
      <c r="CJ1506" s="3"/>
      <c r="CL1506" s="3"/>
      <c r="CN1506" s="3"/>
      <c r="CP1506" s="3"/>
      <c r="CR1506" s="3"/>
      <c r="CT1506" s="3"/>
      <c r="CV1506" s="3"/>
      <c r="CX1506" s="3"/>
      <c r="CZ1506" s="3"/>
      <c r="DB1506" s="3"/>
      <c r="DD1506" s="3"/>
      <c r="DF1506" s="3"/>
      <c r="DH1506" s="3"/>
      <c r="DJ1506" s="3"/>
      <c r="DL1506" s="3"/>
      <c r="DN1506" s="3"/>
      <c r="DP1506" s="3"/>
      <c r="DR1506" s="3"/>
      <c r="DT1506" s="3"/>
      <c r="DV1506" s="3"/>
      <c r="DX1506" s="3"/>
      <c r="DZ1506" s="3"/>
      <c r="EB1506" s="3"/>
      <c r="ED1506" s="3"/>
      <c r="EF1506" s="3"/>
      <c r="EH1506" s="3"/>
      <c r="EJ1506" s="3"/>
      <c r="EL1506" s="3"/>
      <c r="EN1506" s="3"/>
      <c r="EP1506" s="3"/>
      <c r="ER1506" s="3"/>
      <c r="ET1506" s="3"/>
      <c r="EV1506" s="3"/>
      <c r="EX1506" s="3"/>
      <c r="EY1506" s="3"/>
    </row>
    <row r="1507" spans="1:11" s="6" customFormat="1" ht="12.75">
      <c r="A1507" s="133" t="s">
        <v>1654</v>
      </c>
      <c r="B1507" s="133"/>
      <c r="C1507" s="133"/>
      <c r="D1507" s="133"/>
      <c r="E1507" s="108"/>
      <c r="F1507" s="109">
        <f>SUM(F1508:F1511)</f>
        <v>0</v>
      </c>
      <c r="G1507" s="109">
        <f>SUM(G1508:G1511)</f>
        <v>0</v>
      </c>
      <c r="H1507" s="109">
        <f>SUM(H1508:H1511)</f>
        <v>0</v>
      </c>
      <c r="I1507" s="109">
        <f>SUM(I1508:I1511)</f>
        <v>0</v>
      </c>
      <c r="J1507" s="117">
        <f>SUM(F1507:I1507)</f>
        <v>0</v>
      </c>
      <c r="K1507" s="111">
        <f>IF(J1457&gt;E1354,0,E1354-J1507)</f>
        <v>31</v>
      </c>
    </row>
    <row r="1508" spans="1:11" s="6" customFormat="1" ht="22.5" outlineLevel="2">
      <c r="A1508" s="84">
        <v>831</v>
      </c>
      <c r="B1508" s="69" t="s">
        <v>584</v>
      </c>
      <c r="C1508" s="16">
        <v>9</v>
      </c>
      <c r="D1508" s="69" t="s">
        <v>1053</v>
      </c>
      <c r="E1508" s="47"/>
      <c r="F1508" s="38"/>
      <c r="G1508" s="38"/>
      <c r="H1508" s="38"/>
      <c r="I1508" s="38"/>
      <c r="J1508" s="114">
        <f aca="true" t="shared" si="76" ref="J1508:J1520">SUM(F1508:I1508)</f>
        <v>0</v>
      </c>
      <c r="K1508" s="50"/>
    </row>
    <row r="1509" spans="1:11" s="6" customFormat="1" ht="12.75" outlineLevel="2">
      <c r="A1509" s="88">
        <v>735</v>
      </c>
      <c r="B1509" s="29" t="s">
        <v>923</v>
      </c>
      <c r="C1509" s="16" t="s">
        <v>452</v>
      </c>
      <c r="D1509" s="29" t="s">
        <v>486</v>
      </c>
      <c r="E1509" s="47"/>
      <c r="F1509" s="38"/>
      <c r="G1509" s="38"/>
      <c r="H1509" s="38"/>
      <c r="I1509" s="38"/>
      <c r="J1509" s="114">
        <f t="shared" si="76"/>
        <v>0</v>
      </c>
      <c r="K1509" s="50"/>
    </row>
    <row r="1510" spans="1:11" s="5" customFormat="1" ht="12.75" outlineLevel="2">
      <c r="A1510" s="88">
        <v>724</v>
      </c>
      <c r="B1510" s="29" t="s">
        <v>932</v>
      </c>
      <c r="C1510" s="16" t="s">
        <v>452</v>
      </c>
      <c r="D1510" s="29" t="s">
        <v>1144</v>
      </c>
      <c r="E1510" s="47"/>
      <c r="F1510" s="38"/>
      <c r="G1510" s="38"/>
      <c r="H1510" s="38"/>
      <c r="I1510" s="38"/>
      <c r="J1510" s="114">
        <f t="shared" si="76"/>
        <v>0</v>
      </c>
      <c r="K1510" s="50"/>
    </row>
    <row r="1511" spans="1:155" s="1" customFormat="1" ht="12.75" outlineLevel="2">
      <c r="A1511" s="88">
        <v>739</v>
      </c>
      <c r="B1511" s="29" t="s">
        <v>925</v>
      </c>
      <c r="C1511" s="19"/>
      <c r="D1511" s="29" t="s">
        <v>293</v>
      </c>
      <c r="E1511" s="48"/>
      <c r="F1511" s="38"/>
      <c r="G1511" s="38"/>
      <c r="H1511" s="38"/>
      <c r="I1511" s="38"/>
      <c r="J1511" s="114">
        <f t="shared" si="76"/>
        <v>0</v>
      </c>
      <c r="K1511" s="50"/>
      <c r="L1511" s="2"/>
      <c r="N1511" s="2"/>
      <c r="P1511" s="2"/>
      <c r="R1511" s="2"/>
      <c r="T1511" s="2"/>
      <c r="V1511" s="2"/>
      <c r="X1511" s="2"/>
      <c r="Z1511" s="2"/>
      <c r="AB1511" s="2"/>
      <c r="AD1511" s="2"/>
      <c r="AF1511" s="2"/>
      <c r="AH1511" s="2"/>
      <c r="AJ1511" s="2"/>
      <c r="AL1511" s="2"/>
      <c r="AN1511" s="2"/>
      <c r="AP1511" s="2"/>
      <c r="AR1511" s="2"/>
      <c r="AT1511" s="2"/>
      <c r="AV1511" s="2"/>
      <c r="AX1511" s="2"/>
      <c r="AZ1511" s="2"/>
      <c r="BB1511" s="2"/>
      <c r="BD1511" s="2"/>
      <c r="BF1511" s="2"/>
      <c r="BH1511" s="2"/>
      <c r="BJ1511" s="2"/>
      <c r="BL1511" s="2"/>
      <c r="BN1511" s="2"/>
      <c r="BP1511" s="3"/>
      <c r="BR1511" s="3"/>
      <c r="BT1511" s="3"/>
      <c r="BV1511" s="3"/>
      <c r="BX1511" s="3"/>
      <c r="BZ1511" s="3"/>
      <c r="CB1511" s="3"/>
      <c r="CD1511" s="3"/>
      <c r="CF1511" s="3"/>
      <c r="CH1511" s="3"/>
      <c r="CJ1511" s="3"/>
      <c r="CL1511" s="3"/>
      <c r="CN1511" s="3"/>
      <c r="CP1511" s="3"/>
      <c r="CR1511" s="3"/>
      <c r="CT1511" s="3"/>
      <c r="CV1511" s="3"/>
      <c r="CX1511" s="3"/>
      <c r="CZ1511" s="3"/>
      <c r="DB1511" s="3"/>
      <c r="DD1511" s="3"/>
      <c r="DF1511" s="3"/>
      <c r="DH1511" s="3"/>
      <c r="DJ1511" s="3"/>
      <c r="DL1511" s="3"/>
      <c r="DN1511" s="3"/>
      <c r="DP1511" s="3"/>
      <c r="DR1511" s="3"/>
      <c r="DT1511" s="3"/>
      <c r="DV1511" s="3"/>
      <c r="DX1511" s="3"/>
      <c r="DZ1511" s="3"/>
      <c r="EB1511" s="3"/>
      <c r="ED1511" s="3"/>
      <c r="EF1511" s="3"/>
      <c r="EH1511" s="3"/>
      <c r="EJ1511" s="3"/>
      <c r="EL1511" s="3"/>
      <c r="EN1511" s="3"/>
      <c r="EP1511" s="3"/>
      <c r="ER1511" s="3"/>
      <c r="ET1511" s="3"/>
      <c r="EV1511" s="3"/>
      <c r="EX1511" s="3"/>
      <c r="EY1511" s="3"/>
    </row>
    <row r="1512" spans="1:11" s="6" customFormat="1" ht="12.75">
      <c r="A1512" s="133" t="s">
        <v>1655</v>
      </c>
      <c r="B1512" s="133"/>
      <c r="C1512" s="133"/>
      <c r="D1512" s="133"/>
      <c r="E1512" s="108"/>
      <c r="F1512" s="109">
        <f>SUM(F1513:F1520)</f>
        <v>0</v>
      </c>
      <c r="G1512" s="109">
        <f>SUM(G1513:G1520)</f>
        <v>0</v>
      </c>
      <c r="H1512" s="109">
        <f>SUM(H1513:H1520)</f>
        <v>0</v>
      </c>
      <c r="I1512" s="109">
        <f>SUM(I1513:I1520)</f>
        <v>0</v>
      </c>
      <c r="J1512" s="117">
        <f t="shared" si="76"/>
        <v>0</v>
      </c>
      <c r="K1512" s="111">
        <f>IF(J1462&gt;E1354,0,E1354-J1512)</f>
        <v>31</v>
      </c>
    </row>
    <row r="1513" spans="1:11" s="10" customFormat="1" ht="12.75" customHeight="1" outlineLevel="2">
      <c r="A1513" s="84">
        <v>842</v>
      </c>
      <c r="B1513" s="69" t="s">
        <v>992</v>
      </c>
      <c r="C1513" s="16">
        <v>9</v>
      </c>
      <c r="D1513" s="69" t="s">
        <v>164</v>
      </c>
      <c r="E1513" s="46"/>
      <c r="F1513" s="38"/>
      <c r="G1513" s="38"/>
      <c r="H1513" s="38"/>
      <c r="I1513" s="38"/>
      <c r="J1513" s="114">
        <f t="shared" si="76"/>
        <v>0</v>
      </c>
      <c r="K1513" s="106"/>
    </row>
    <row r="1514" spans="1:11" s="10" customFormat="1" ht="12.75" outlineLevel="2">
      <c r="A1514" s="88">
        <v>746</v>
      </c>
      <c r="B1514" s="76" t="s">
        <v>930</v>
      </c>
      <c r="C1514" s="16"/>
      <c r="D1514" s="29" t="s">
        <v>293</v>
      </c>
      <c r="E1514" s="45"/>
      <c r="F1514" s="38"/>
      <c r="G1514" s="38"/>
      <c r="H1514" s="38"/>
      <c r="I1514" s="38"/>
      <c r="J1514" s="114">
        <f t="shared" si="76"/>
        <v>0</v>
      </c>
      <c r="K1514" s="106"/>
    </row>
    <row r="1515" spans="1:11" s="6" customFormat="1" ht="12.75" outlineLevel="2">
      <c r="A1515" s="84">
        <v>843</v>
      </c>
      <c r="B1515" s="69" t="s">
        <v>993</v>
      </c>
      <c r="C1515" s="16">
        <v>9</v>
      </c>
      <c r="D1515" s="69" t="s">
        <v>164</v>
      </c>
      <c r="E1515" s="46"/>
      <c r="F1515" s="38"/>
      <c r="G1515" s="38"/>
      <c r="H1515" s="38"/>
      <c r="I1515" s="38"/>
      <c r="J1515" s="114">
        <f t="shared" si="76"/>
        <v>0</v>
      </c>
      <c r="K1515" s="50"/>
    </row>
    <row r="1516" spans="1:11" s="5" customFormat="1" ht="12.75" outlineLevel="2">
      <c r="A1516" s="88">
        <v>745</v>
      </c>
      <c r="B1516" s="76" t="s">
        <v>929</v>
      </c>
      <c r="C1516" s="16" t="s">
        <v>452</v>
      </c>
      <c r="D1516" s="29" t="s">
        <v>293</v>
      </c>
      <c r="E1516" s="45"/>
      <c r="F1516" s="38"/>
      <c r="G1516" s="38"/>
      <c r="H1516" s="38"/>
      <c r="I1516" s="38"/>
      <c r="J1516" s="114">
        <f t="shared" si="76"/>
        <v>0</v>
      </c>
      <c r="K1516" s="50"/>
    </row>
    <row r="1517" spans="1:11" s="5" customFormat="1" ht="12.75" outlineLevel="2">
      <c r="A1517" s="84">
        <v>844</v>
      </c>
      <c r="B1517" s="69" t="s">
        <v>994</v>
      </c>
      <c r="C1517" s="16">
        <v>9</v>
      </c>
      <c r="D1517" s="69" t="s">
        <v>1053</v>
      </c>
      <c r="E1517" s="46"/>
      <c r="F1517" s="38"/>
      <c r="G1517" s="38"/>
      <c r="H1517" s="38"/>
      <c r="I1517" s="38"/>
      <c r="J1517" s="114">
        <f t="shared" si="76"/>
        <v>0</v>
      </c>
      <c r="K1517" s="50"/>
    </row>
    <row r="1518" spans="1:11" s="5" customFormat="1" ht="22.5" outlineLevel="2">
      <c r="A1518" s="88">
        <v>744</v>
      </c>
      <c r="B1518" s="29" t="s">
        <v>928</v>
      </c>
      <c r="C1518" s="16" t="s">
        <v>452</v>
      </c>
      <c r="D1518" s="29" t="s">
        <v>1144</v>
      </c>
      <c r="E1518" s="45"/>
      <c r="F1518" s="38"/>
      <c r="G1518" s="38"/>
      <c r="H1518" s="38"/>
      <c r="I1518" s="38"/>
      <c r="J1518" s="114">
        <f t="shared" si="76"/>
        <v>0</v>
      </c>
      <c r="K1518" s="50"/>
    </row>
    <row r="1519" spans="1:155" s="1" customFormat="1" ht="22.5" outlineLevel="2">
      <c r="A1519" s="85">
        <v>845</v>
      </c>
      <c r="B1519" s="69" t="s">
        <v>995</v>
      </c>
      <c r="C1519" s="19">
        <v>9</v>
      </c>
      <c r="D1519" s="69" t="s">
        <v>168</v>
      </c>
      <c r="E1519" s="46"/>
      <c r="F1519" s="38"/>
      <c r="G1519" s="38"/>
      <c r="H1519" s="38"/>
      <c r="I1519" s="38"/>
      <c r="J1519" s="114">
        <f t="shared" si="76"/>
        <v>0</v>
      </c>
      <c r="K1519" s="50"/>
      <c r="L1519" s="2"/>
      <c r="N1519" s="2"/>
      <c r="P1519" s="2"/>
      <c r="R1519" s="2"/>
      <c r="T1519" s="2"/>
      <c r="V1519" s="2"/>
      <c r="X1519" s="2"/>
      <c r="Z1519" s="2"/>
      <c r="AB1519" s="2"/>
      <c r="AD1519" s="2"/>
      <c r="AF1519" s="2"/>
      <c r="AH1519" s="2"/>
      <c r="AJ1519" s="2"/>
      <c r="AL1519" s="2"/>
      <c r="AN1519" s="2"/>
      <c r="AP1519" s="2"/>
      <c r="AR1519" s="2"/>
      <c r="AT1519" s="2"/>
      <c r="AV1519" s="2"/>
      <c r="AX1519" s="2"/>
      <c r="AZ1519" s="2"/>
      <c r="BB1519" s="2"/>
      <c r="BD1519" s="2"/>
      <c r="BF1519" s="2"/>
      <c r="BH1519" s="2"/>
      <c r="BJ1519" s="2"/>
      <c r="BL1519" s="2"/>
      <c r="BN1519" s="2"/>
      <c r="BP1519" s="3"/>
      <c r="BR1519" s="3"/>
      <c r="BT1519" s="3"/>
      <c r="BV1519" s="3"/>
      <c r="BX1519" s="3"/>
      <c r="BZ1519" s="3"/>
      <c r="CB1519" s="3"/>
      <c r="CD1519" s="3"/>
      <c r="CF1519" s="3"/>
      <c r="CH1519" s="3"/>
      <c r="CJ1519" s="3"/>
      <c r="CL1519" s="3"/>
      <c r="CN1519" s="3"/>
      <c r="CP1519" s="3"/>
      <c r="CR1519" s="3"/>
      <c r="CT1519" s="3"/>
      <c r="CV1519" s="3"/>
      <c r="CX1519" s="3"/>
      <c r="CZ1519" s="3"/>
      <c r="DB1519" s="3"/>
      <c r="DD1519" s="3"/>
      <c r="DF1519" s="3"/>
      <c r="DH1519" s="3"/>
      <c r="DJ1519" s="3"/>
      <c r="DL1519" s="3"/>
      <c r="DN1519" s="3"/>
      <c r="DP1519" s="3"/>
      <c r="DR1519" s="3"/>
      <c r="DT1519" s="3"/>
      <c r="DV1519" s="3"/>
      <c r="DX1519" s="3"/>
      <c r="DZ1519" s="3"/>
      <c r="EB1519" s="3"/>
      <c r="ED1519" s="3"/>
      <c r="EF1519" s="3"/>
      <c r="EH1519" s="3"/>
      <c r="EJ1519" s="3"/>
      <c r="EL1519" s="3"/>
      <c r="EN1519" s="3"/>
      <c r="EP1519" s="3"/>
      <c r="ER1519" s="3"/>
      <c r="ET1519" s="3"/>
      <c r="EV1519" s="3"/>
      <c r="EX1519" s="3"/>
      <c r="EY1519" s="3"/>
    </row>
    <row r="1520" spans="1:155" s="1" customFormat="1" ht="12.75" outlineLevel="2">
      <c r="A1520" s="89">
        <v>747</v>
      </c>
      <c r="B1520" s="29" t="s">
        <v>931</v>
      </c>
      <c r="C1520" s="19"/>
      <c r="D1520" s="29" t="s">
        <v>168</v>
      </c>
      <c r="E1520" s="45"/>
      <c r="F1520" s="38"/>
      <c r="G1520" s="38"/>
      <c r="H1520" s="38"/>
      <c r="I1520" s="38"/>
      <c r="J1520" s="114">
        <f t="shared" si="76"/>
        <v>0</v>
      </c>
      <c r="K1520" s="50"/>
      <c r="L1520" s="2"/>
      <c r="N1520" s="2"/>
      <c r="P1520" s="2"/>
      <c r="R1520" s="2"/>
      <c r="T1520" s="2"/>
      <c r="V1520" s="2"/>
      <c r="X1520" s="2"/>
      <c r="Z1520" s="2"/>
      <c r="AB1520" s="2"/>
      <c r="AD1520" s="2"/>
      <c r="AF1520" s="2"/>
      <c r="AH1520" s="2"/>
      <c r="AJ1520" s="2"/>
      <c r="AL1520" s="2"/>
      <c r="AN1520" s="2"/>
      <c r="AP1520" s="2"/>
      <c r="AR1520" s="2"/>
      <c r="AT1520" s="2"/>
      <c r="AV1520" s="2"/>
      <c r="AX1520" s="2"/>
      <c r="AZ1520" s="2"/>
      <c r="BB1520" s="2"/>
      <c r="BD1520" s="2"/>
      <c r="BF1520" s="2"/>
      <c r="BH1520" s="2"/>
      <c r="BJ1520" s="2"/>
      <c r="BL1520" s="2"/>
      <c r="BN1520" s="2"/>
      <c r="BP1520" s="3"/>
      <c r="BR1520" s="3"/>
      <c r="BT1520" s="3"/>
      <c r="BV1520" s="3"/>
      <c r="BX1520" s="3"/>
      <c r="BZ1520" s="3"/>
      <c r="CB1520" s="3"/>
      <c r="CD1520" s="3"/>
      <c r="CF1520" s="3"/>
      <c r="CH1520" s="3"/>
      <c r="CJ1520" s="3"/>
      <c r="CL1520" s="3"/>
      <c r="CN1520" s="3"/>
      <c r="CP1520" s="3"/>
      <c r="CR1520" s="3"/>
      <c r="CT1520" s="3"/>
      <c r="CV1520" s="3"/>
      <c r="CX1520" s="3"/>
      <c r="CZ1520" s="3"/>
      <c r="DB1520" s="3"/>
      <c r="DD1520" s="3"/>
      <c r="DF1520" s="3"/>
      <c r="DH1520" s="3"/>
      <c r="DJ1520" s="3"/>
      <c r="DL1520" s="3"/>
      <c r="DN1520" s="3"/>
      <c r="DP1520" s="3"/>
      <c r="DR1520" s="3"/>
      <c r="DT1520" s="3"/>
      <c r="DV1520" s="3"/>
      <c r="DX1520" s="3"/>
      <c r="DZ1520" s="3"/>
      <c r="EB1520" s="3"/>
      <c r="ED1520" s="3"/>
      <c r="EF1520" s="3"/>
      <c r="EH1520" s="3"/>
      <c r="EJ1520" s="3"/>
      <c r="EL1520" s="3"/>
      <c r="EN1520" s="3"/>
      <c r="EP1520" s="3"/>
      <c r="ER1520" s="3"/>
      <c r="ET1520" s="3"/>
      <c r="EV1520" s="3"/>
      <c r="EX1520" s="3"/>
      <c r="EY1520" s="3"/>
    </row>
    <row r="1521" spans="1:11" s="6" customFormat="1" ht="12.75">
      <c r="A1521" s="133" t="s">
        <v>1656</v>
      </c>
      <c r="B1521" s="133"/>
      <c r="C1521" s="133"/>
      <c r="D1521" s="133"/>
      <c r="E1521" s="108"/>
      <c r="F1521" s="109">
        <f>SUM(F1522:F1530)</f>
        <v>0</v>
      </c>
      <c r="G1521" s="109">
        <f>SUM(G1522:G1530)</f>
        <v>0</v>
      </c>
      <c r="H1521" s="109">
        <f>SUM(H1522:H1530)</f>
        <v>0</v>
      </c>
      <c r="I1521" s="109">
        <f>SUM(I1522:I1530)</f>
        <v>0</v>
      </c>
      <c r="J1521" s="117">
        <f>SUM(F1521:I1521)</f>
        <v>0</v>
      </c>
      <c r="K1521" s="111">
        <f>IF(J1471&gt;E1354,0,E1354-J1521)</f>
        <v>31</v>
      </c>
    </row>
    <row r="1522" spans="1:11" s="10" customFormat="1" ht="22.5" outlineLevel="2">
      <c r="A1522" s="83" t="s">
        <v>782</v>
      </c>
      <c r="B1522" s="68" t="s">
        <v>774</v>
      </c>
      <c r="C1522" s="15">
        <v>9</v>
      </c>
      <c r="D1522" s="68" t="s">
        <v>486</v>
      </c>
      <c r="E1522" s="44"/>
      <c r="F1522" s="38"/>
      <c r="G1522" s="38"/>
      <c r="H1522" s="38"/>
      <c r="I1522" s="38"/>
      <c r="J1522" s="114">
        <f>SUM(F1522:I1522)</f>
        <v>0</v>
      </c>
      <c r="K1522" s="106"/>
    </row>
    <row r="1523" spans="1:11" s="5" customFormat="1" ht="22.5" outlineLevel="2">
      <c r="A1523" s="84">
        <v>850</v>
      </c>
      <c r="B1523" s="69" t="s">
        <v>999</v>
      </c>
      <c r="C1523" s="16">
        <v>9</v>
      </c>
      <c r="D1523" s="69" t="s">
        <v>486</v>
      </c>
      <c r="E1523" s="46"/>
      <c r="F1523" s="38"/>
      <c r="G1523" s="38"/>
      <c r="H1523" s="38"/>
      <c r="I1523" s="38"/>
      <c r="J1523" s="114">
        <f aca="true" t="shared" si="77" ref="J1523:J1530">SUM(F1523:I1523)</f>
        <v>0</v>
      </c>
      <c r="K1523" s="50"/>
    </row>
    <row r="1524" spans="1:11" s="5" customFormat="1" ht="12.75" outlineLevel="2">
      <c r="A1524" s="88">
        <v>752</v>
      </c>
      <c r="B1524" s="29" t="s">
        <v>213</v>
      </c>
      <c r="C1524" s="16" t="s">
        <v>452</v>
      </c>
      <c r="D1524" s="29" t="s">
        <v>1688</v>
      </c>
      <c r="E1524" s="45"/>
      <c r="F1524" s="38"/>
      <c r="G1524" s="38"/>
      <c r="H1524" s="38"/>
      <c r="I1524" s="38"/>
      <c r="J1524" s="114">
        <f t="shared" si="77"/>
        <v>0</v>
      </c>
      <c r="K1524" s="50"/>
    </row>
    <row r="1525" spans="1:155" s="1" customFormat="1" ht="22.5" outlineLevel="2">
      <c r="A1525" s="86" t="s">
        <v>787</v>
      </c>
      <c r="B1525" s="68" t="s">
        <v>775</v>
      </c>
      <c r="C1525" s="17">
        <v>9</v>
      </c>
      <c r="D1525" s="68" t="s">
        <v>168</v>
      </c>
      <c r="E1525" s="44"/>
      <c r="F1525" s="38"/>
      <c r="G1525" s="38"/>
      <c r="H1525" s="38"/>
      <c r="I1525" s="38"/>
      <c r="J1525" s="114">
        <f t="shared" si="77"/>
        <v>0</v>
      </c>
      <c r="K1525" s="50"/>
      <c r="L1525" s="2"/>
      <c r="N1525" s="2"/>
      <c r="P1525" s="2"/>
      <c r="R1525" s="2"/>
      <c r="T1525" s="2"/>
      <c r="V1525" s="2"/>
      <c r="X1525" s="2"/>
      <c r="Z1525" s="2"/>
      <c r="AB1525" s="2"/>
      <c r="AD1525" s="2"/>
      <c r="AF1525" s="2"/>
      <c r="AH1525" s="2"/>
      <c r="AJ1525" s="2"/>
      <c r="AL1525" s="2"/>
      <c r="AN1525" s="2"/>
      <c r="AP1525" s="2"/>
      <c r="AR1525" s="2"/>
      <c r="AT1525" s="2"/>
      <c r="AV1525" s="2"/>
      <c r="AX1525" s="2"/>
      <c r="AZ1525" s="2"/>
      <c r="BB1525" s="2"/>
      <c r="BD1525" s="2"/>
      <c r="BF1525" s="2"/>
      <c r="BH1525" s="2"/>
      <c r="BJ1525" s="2"/>
      <c r="BL1525" s="2"/>
      <c r="BN1525" s="2"/>
      <c r="BP1525" s="3"/>
      <c r="BR1525" s="3"/>
      <c r="BT1525" s="3"/>
      <c r="BV1525" s="3"/>
      <c r="BX1525" s="3"/>
      <c r="BZ1525" s="3"/>
      <c r="CB1525" s="3"/>
      <c r="CD1525" s="3"/>
      <c r="CF1525" s="3"/>
      <c r="CH1525" s="3"/>
      <c r="CJ1525" s="3"/>
      <c r="CL1525" s="3"/>
      <c r="CN1525" s="3"/>
      <c r="CP1525" s="3"/>
      <c r="CR1525" s="3"/>
      <c r="CT1525" s="3"/>
      <c r="CV1525" s="3"/>
      <c r="CX1525" s="3"/>
      <c r="CZ1525" s="3"/>
      <c r="DB1525" s="3"/>
      <c r="DD1525" s="3"/>
      <c r="DF1525" s="3"/>
      <c r="DH1525" s="3"/>
      <c r="DJ1525" s="3"/>
      <c r="DL1525" s="3"/>
      <c r="DN1525" s="3"/>
      <c r="DP1525" s="3"/>
      <c r="DR1525" s="3"/>
      <c r="DT1525" s="3"/>
      <c r="DV1525" s="3"/>
      <c r="DX1525" s="3"/>
      <c r="DZ1525" s="3"/>
      <c r="EB1525" s="3"/>
      <c r="ED1525" s="3"/>
      <c r="EF1525" s="3"/>
      <c r="EH1525" s="3"/>
      <c r="EJ1525" s="3"/>
      <c r="EL1525" s="3"/>
      <c r="EN1525" s="3"/>
      <c r="EP1525" s="3"/>
      <c r="ER1525" s="3"/>
      <c r="ET1525" s="3"/>
      <c r="EV1525" s="3"/>
      <c r="EX1525" s="3"/>
      <c r="EY1525" s="3"/>
    </row>
    <row r="1526" spans="1:155" s="1" customFormat="1" ht="22.5" outlineLevel="2">
      <c r="A1526" s="85">
        <v>855</v>
      </c>
      <c r="B1526" s="69" t="s">
        <v>1000</v>
      </c>
      <c r="C1526" s="19">
        <v>9</v>
      </c>
      <c r="D1526" s="69" t="s">
        <v>168</v>
      </c>
      <c r="E1526" s="46"/>
      <c r="F1526" s="38"/>
      <c r="G1526" s="38"/>
      <c r="H1526" s="38"/>
      <c r="I1526" s="38"/>
      <c r="J1526" s="114">
        <f t="shared" si="77"/>
        <v>0</v>
      </c>
      <c r="K1526" s="50"/>
      <c r="L1526" s="2"/>
      <c r="N1526" s="2"/>
      <c r="P1526" s="2"/>
      <c r="R1526" s="2"/>
      <c r="T1526" s="2"/>
      <c r="V1526" s="2"/>
      <c r="X1526" s="2"/>
      <c r="Z1526" s="2"/>
      <c r="AB1526" s="2"/>
      <c r="AD1526" s="2"/>
      <c r="AF1526" s="2"/>
      <c r="AH1526" s="2"/>
      <c r="AJ1526" s="2"/>
      <c r="AL1526" s="2"/>
      <c r="AN1526" s="2"/>
      <c r="AP1526" s="2"/>
      <c r="AR1526" s="2"/>
      <c r="AT1526" s="2"/>
      <c r="AV1526" s="2"/>
      <c r="AX1526" s="2"/>
      <c r="AZ1526" s="2"/>
      <c r="BB1526" s="2"/>
      <c r="BD1526" s="2"/>
      <c r="BF1526" s="2"/>
      <c r="BH1526" s="2"/>
      <c r="BJ1526" s="2"/>
      <c r="BL1526" s="2"/>
      <c r="BN1526" s="2"/>
      <c r="BP1526" s="3"/>
      <c r="BR1526" s="3"/>
      <c r="BT1526" s="3"/>
      <c r="BV1526" s="3"/>
      <c r="BX1526" s="3"/>
      <c r="BZ1526" s="3"/>
      <c r="CB1526" s="3"/>
      <c r="CD1526" s="3"/>
      <c r="CF1526" s="3"/>
      <c r="CH1526" s="3"/>
      <c r="CJ1526" s="3"/>
      <c r="CL1526" s="3"/>
      <c r="CN1526" s="3"/>
      <c r="CP1526" s="3"/>
      <c r="CR1526" s="3"/>
      <c r="CT1526" s="3"/>
      <c r="CV1526" s="3"/>
      <c r="CX1526" s="3"/>
      <c r="CZ1526" s="3"/>
      <c r="DB1526" s="3"/>
      <c r="DD1526" s="3"/>
      <c r="DF1526" s="3"/>
      <c r="DH1526" s="3"/>
      <c r="DJ1526" s="3"/>
      <c r="DL1526" s="3"/>
      <c r="DN1526" s="3"/>
      <c r="DP1526" s="3"/>
      <c r="DR1526" s="3"/>
      <c r="DT1526" s="3"/>
      <c r="DV1526" s="3"/>
      <c r="DX1526" s="3"/>
      <c r="DZ1526" s="3"/>
      <c r="EB1526" s="3"/>
      <c r="ED1526" s="3"/>
      <c r="EF1526" s="3"/>
      <c r="EH1526" s="3"/>
      <c r="EJ1526" s="3"/>
      <c r="EL1526" s="3"/>
      <c r="EN1526" s="3"/>
      <c r="EP1526" s="3"/>
      <c r="ER1526" s="3"/>
      <c r="ET1526" s="3"/>
      <c r="EV1526" s="3"/>
      <c r="EX1526" s="3"/>
      <c r="EY1526" s="3"/>
    </row>
    <row r="1527" spans="1:155" s="1" customFormat="1" ht="12.75" outlineLevel="2">
      <c r="A1527" s="86" t="s">
        <v>790</v>
      </c>
      <c r="B1527" s="68" t="s">
        <v>776</v>
      </c>
      <c r="C1527" s="17">
        <v>9</v>
      </c>
      <c r="D1527" s="68" t="s">
        <v>168</v>
      </c>
      <c r="E1527" s="44"/>
      <c r="F1527" s="38"/>
      <c r="G1527" s="38"/>
      <c r="H1527" s="38"/>
      <c r="I1527" s="38"/>
      <c r="J1527" s="114">
        <f t="shared" si="77"/>
        <v>0</v>
      </c>
      <c r="K1527" s="50"/>
      <c r="L1527" s="2"/>
      <c r="N1527" s="2"/>
      <c r="P1527" s="2"/>
      <c r="R1527" s="2"/>
      <c r="T1527" s="2"/>
      <c r="V1527" s="2"/>
      <c r="X1527" s="2"/>
      <c r="Z1527" s="2"/>
      <c r="AB1527" s="2"/>
      <c r="AD1527" s="2"/>
      <c r="AF1527" s="2"/>
      <c r="AH1527" s="2"/>
      <c r="AJ1527" s="2"/>
      <c r="AL1527" s="2"/>
      <c r="AN1527" s="2"/>
      <c r="AP1527" s="2"/>
      <c r="AR1527" s="2"/>
      <c r="AT1527" s="2"/>
      <c r="AV1527" s="2"/>
      <c r="AX1527" s="2"/>
      <c r="AZ1527" s="2"/>
      <c r="BB1527" s="2"/>
      <c r="BD1527" s="2"/>
      <c r="BF1527" s="2"/>
      <c r="BH1527" s="2"/>
      <c r="BJ1527" s="2"/>
      <c r="BL1527" s="2"/>
      <c r="BN1527" s="2"/>
      <c r="BP1527" s="3"/>
      <c r="BR1527" s="3"/>
      <c r="BT1527" s="3"/>
      <c r="BV1527" s="3"/>
      <c r="BX1527" s="3"/>
      <c r="BZ1527" s="3"/>
      <c r="CB1527" s="3"/>
      <c r="CD1527" s="3"/>
      <c r="CF1527" s="3"/>
      <c r="CH1527" s="3"/>
      <c r="CJ1527" s="3"/>
      <c r="CL1527" s="3"/>
      <c r="CN1527" s="3"/>
      <c r="CP1527" s="3"/>
      <c r="CR1527" s="3"/>
      <c r="CT1527" s="3"/>
      <c r="CV1527" s="3"/>
      <c r="CX1527" s="3"/>
      <c r="CZ1527" s="3"/>
      <c r="DB1527" s="3"/>
      <c r="DD1527" s="3"/>
      <c r="DF1527" s="3"/>
      <c r="DH1527" s="3"/>
      <c r="DJ1527" s="3"/>
      <c r="DL1527" s="3"/>
      <c r="DN1527" s="3"/>
      <c r="DP1527" s="3"/>
      <c r="DR1527" s="3"/>
      <c r="DT1527" s="3"/>
      <c r="DV1527" s="3"/>
      <c r="DX1527" s="3"/>
      <c r="DZ1527" s="3"/>
      <c r="EB1527" s="3"/>
      <c r="ED1527" s="3"/>
      <c r="EF1527" s="3"/>
      <c r="EH1527" s="3"/>
      <c r="EJ1527" s="3"/>
      <c r="EL1527" s="3"/>
      <c r="EN1527" s="3"/>
      <c r="EP1527" s="3"/>
      <c r="ER1527" s="3"/>
      <c r="ET1527" s="3"/>
      <c r="EV1527" s="3"/>
      <c r="EX1527" s="3"/>
      <c r="EY1527" s="3"/>
    </row>
    <row r="1528" spans="1:155" s="1" customFormat="1" ht="12.75" outlineLevel="2">
      <c r="A1528" s="85">
        <v>858</v>
      </c>
      <c r="B1528" s="69" t="s">
        <v>1001</v>
      </c>
      <c r="C1528" s="19">
        <v>9</v>
      </c>
      <c r="D1528" s="69" t="s">
        <v>168</v>
      </c>
      <c r="E1528" s="46"/>
      <c r="F1528" s="38"/>
      <c r="G1528" s="38"/>
      <c r="H1528" s="38"/>
      <c r="I1528" s="38"/>
      <c r="J1528" s="114">
        <f t="shared" si="77"/>
        <v>0</v>
      </c>
      <c r="K1528" s="50"/>
      <c r="L1528" s="2"/>
      <c r="N1528" s="2"/>
      <c r="P1528" s="2"/>
      <c r="R1528" s="2"/>
      <c r="T1528" s="2"/>
      <c r="V1528" s="2"/>
      <c r="X1528" s="2"/>
      <c r="Z1528" s="2"/>
      <c r="AB1528" s="2"/>
      <c r="AD1528" s="2"/>
      <c r="AF1528" s="2"/>
      <c r="AH1528" s="2"/>
      <c r="AJ1528" s="2"/>
      <c r="AL1528" s="2"/>
      <c r="AN1528" s="2"/>
      <c r="AP1528" s="2"/>
      <c r="AR1528" s="2"/>
      <c r="AT1528" s="2"/>
      <c r="AV1528" s="2"/>
      <c r="AX1528" s="2"/>
      <c r="AZ1528" s="2"/>
      <c r="BB1528" s="2"/>
      <c r="BD1528" s="2"/>
      <c r="BF1528" s="2"/>
      <c r="BH1528" s="2"/>
      <c r="BJ1528" s="2"/>
      <c r="BL1528" s="2"/>
      <c r="BN1528" s="2"/>
      <c r="BP1528" s="3"/>
      <c r="BR1528" s="3"/>
      <c r="BT1528" s="3"/>
      <c r="BV1528" s="3"/>
      <c r="BX1528" s="3"/>
      <c r="BZ1528" s="3"/>
      <c r="CB1528" s="3"/>
      <c r="CD1528" s="3"/>
      <c r="CF1528" s="3"/>
      <c r="CH1528" s="3"/>
      <c r="CJ1528" s="3"/>
      <c r="CL1528" s="3"/>
      <c r="CN1528" s="3"/>
      <c r="CP1528" s="3"/>
      <c r="CR1528" s="3"/>
      <c r="CT1528" s="3"/>
      <c r="CV1528" s="3"/>
      <c r="CX1528" s="3"/>
      <c r="CZ1528" s="3"/>
      <c r="DB1528" s="3"/>
      <c r="DD1528" s="3"/>
      <c r="DF1528" s="3"/>
      <c r="DH1528" s="3"/>
      <c r="DJ1528" s="3"/>
      <c r="DL1528" s="3"/>
      <c r="DN1528" s="3"/>
      <c r="DP1528" s="3"/>
      <c r="DR1528" s="3"/>
      <c r="DT1528" s="3"/>
      <c r="DV1528" s="3"/>
      <c r="DX1528" s="3"/>
      <c r="DZ1528" s="3"/>
      <c r="EB1528" s="3"/>
      <c r="ED1528" s="3"/>
      <c r="EF1528" s="3"/>
      <c r="EH1528" s="3"/>
      <c r="EJ1528" s="3"/>
      <c r="EL1528" s="3"/>
      <c r="EN1528" s="3"/>
      <c r="EP1528" s="3"/>
      <c r="ER1528" s="3"/>
      <c r="ET1528" s="3"/>
      <c r="EV1528" s="3"/>
      <c r="EX1528" s="3"/>
      <c r="EY1528" s="3"/>
    </row>
    <row r="1529" spans="1:155" s="1" customFormat="1" ht="22.5" outlineLevel="2">
      <c r="A1529" s="86" t="s">
        <v>795</v>
      </c>
      <c r="B1529" s="68" t="s">
        <v>777</v>
      </c>
      <c r="C1529" s="17">
        <v>9</v>
      </c>
      <c r="D1529" s="68" t="s">
        <v>1688</v>
      </c>
      <c r="E1529" s="44"/>
      <c r="F1529" s="38"/>
      <c r="G1529" s="38"/>
      <c r="H1529" s="38"/>
      <c r="I1529" s="38"/>
      <c r="J1529" s="114">
        <f t="shared" si="77"/>
        <v>0</v>
      </c>
      <c r="K1529" s="50"/>
      <c r="L1529" s="2"/>
      <c r="N1529" s="2"/>
      <c r="P1529" s="2"/>
      <c r="R1529" s="2"/>
      <c r="T1529" s="2"/>
      <c r="V1529" s="2"/>
      <c r="X1529" s="2"/>
      <c r="Z1529" s="2"/>
      <c r="AB1529" s="2"/>
      <c r="AD1529" s="2"/>
      <c r="AF1529" s="2"/>
      <c r="AH1529" s="2"/>
      <c r="AJ1529" s="2"/>
      <c r="AL1529" s="2"/>
      <c r="AN1529" s="2"/>
      <c r="AP1529" s="2"/>
      <c r="AR1529" s="2"/>
      <c r="AT1529" s="2"/>
      <c r="AV1529" s="2"/>
      <c r="AX1529" s="2"/>
      <c r="AZ1529" s="2"/>
      <c r="BB1529" s="2"/>
      <c r="BD1529" s="2"/>
      <c r="BF1529" s="2"/>
      <c r="BH1529" s="2"/>
      <c r="BJ1529" s="2"/>
      <c r="BL1529" s="2"/>
      <c r="BN1529" s="2"/>
      <c r="BP1529" s="3"/>
      <c r="BR1529" s="3"/>
      <c r="BT1529" s="3"/>
      <c r="BV1529" s="3"/>
      <c r="BX1529" s="3"/>
      <c r="BZ1529" s="3"/>
      <c r="CB1529" s="3"/>
      <c r="CD1529" s="3"/>
      <c r="CF1529" s="3"/>
      <c r="CH1529" s="3"/>
      <c r="CJ1529" s="3"/>
      <c r="CL1529" s="3"/>
      <c r="CN1529" s="3"/>
      <c r="CP1529" s="3"/>
      <c r="CR1529" s="3"/>
      <c r="CT1529" s="3"/>
      <c r="CV1529" s="3"/>
      <c r="CX1529" s="3"/>
      <c r="CZ1529" s="3"/>
      <c r="DB1529" s="3"/>
      <c r="DD1529" s="3"/>
      <c r="DF1529" s="3"/>
      <c r="DH1529" s="3"/>
      <c r="DJ1529" s="3"/>
      <c r="DL1529" s="3"/>
      <c r="DN1529" s="3"/>
      <c r="DP1529" s="3"/>
      <c r="DR1529" s="3"/>
      <c r="DT1529" s="3"/>
      <c r="DV1529" s="3"/>
      <c r="DX1529" s="3"/>
      <c r="DZ1529" s="3"/>
      <c r="EB1529" s="3"/>
      <c r="ED1529" s="3"/>
      <c r="EF1529" s="3"/>
      <c r="EH1529" s="3"/>
      <c r="EJ1529" s="3"/>
      <c r="EL1529" s="3"/>
      <c r="EN1529" s="3"/>
      <c r="EP1529" s="3"/>
      <c r="ER1529" s="3"/>
      <c r="ET1529" s="3"/>
      <c r="EV1529" s="3"/>
      <c r="EX1529" s="3"/>
      <c r="EY1529" s="3"/>
    </row>
    <row r="1530" spans="1:155" s="1" customFormat="1" ht="22.5" outlineLevel="2">
      <c r="A1530" s="85">
        <v>863</v>
      </c>
      <c r="B1530" s="69" t="s">
        <v>1002</v>
      </c>
      <c r="C1530" s="19">
        <v>9</v>
      </c>
      <c r="D1530" s="69" t="s">
        <v>164</v>
      </c>
      <c r="E1530" s="46"/>
      <c r="F1530" s="38"/>
      <c r="G1530" s="38"/>
      <c r="H1530" s="38"/>
      <c r="I1530" s="38"/>
      <c r="J1530" s="114">
        <f t="shared" si="77"/>
        <v>0</v>
      </c>
      <c r="K1530" s="50"/>
      <c r="L1530" s="2"/>
      <c r="N1530" s="2"/>
      <c r="P1530" s="2"/>
      <c r="R1530" s="2"/>
      <c r="T1530" s="2"/>
      <c r="V1530" s="2"/>
      <c r="X1530" s="2"/>
      <c r="Z1530" s="2"/>
      <c r="AB1530" s="2"/>
      <c r="AD1530" s="2"/>
      <c r="AF1530" s="2"/>
      <c r="AH1530" s="2"/>
      <c r="AJ1530" s="2"/>
      <c r="AL1530" s="2"/>
      <c r="AN1530" s="2"/>
      <c r="AP1530" s="2"/>
      <c r="AR1530" s="2"/>
      <c r="AT1530" s="2"/>
      <c r="AV1530" s="2"/>
      <c r="AX1530" s="2"/>
      <c r="AZ1530" s="2"/>
      <c r="BB1530" s="2"/>
      <c r="BD1530" s="2"/>
      <c r="BF1530" s="2"/>
      <c r="BH1530" s="2"/>
      <c r="BJ1530" s="2"/>
      <c r="BL1530" s="2"/>
      <c r="BN1530" s="2"/>
      <c r="BP1530" s="3"/>
      <c r="BR1530" s="3"/>
      <c r="BT1530" s="3"/>
      <c r="BV1530" s="3"/>
      <c r="BX1530" s="3"/>
      <c r="BZ1530" s="3"/>
      <c r="CB1530" s="3"/>
      <c r="CD1530" s="3"/>
      <c r="CF1530" s="3"/>
      <c r="CH1530" s="3"/>
      <c r="CJ1530" s="3"/>
      <c r="CL1530" s="3"/>
      <c r="CN1530" s="3"/>
      <c r="CP1530" s="3"/>
      <c r="CR1530" s="3"/>
      <c r="CT1530" s="3"/>
      <c r="CV1530" s="3"/>
      <c r="CX1530" s="3"/>
      <c r="CZ1530" s="3"/>
      <c r="DB1530" s="3"/>
      <c r="DD1530" s="3"/>
      <c r="DF1530" s="3"/>
      <c r="DH1530" s="3"/>
      <c r="DJ1530" s="3"/>
      <c r="DL1530" s="3"/>
      <c r="DN1530" s="3"/>
      <c r="DP1530" s="3"/>
      <c r="DR1530" s="3"/>
      <c r="DT1530" s="3"/>
      <c r="DV1530" s="3"/>
      <c r="DX1530" s="3"/>
      <c r="DZ1530" s="3"/>
      <c r="EB1530" s="3"/>
      <c r="ED1530" s="3"/>
      <c r="EF1530" s="3"/>
      <c r="EH1530" s="3"/>
      <c r="EJ1530" s="3"/>
      <c r="EL1530" s="3"/>
      <c r="EN1530" s="3"/>
      <c r="EP1530" s="3"/>
      <c r="ER1530" s="3"/>
      <c r="ET1530" s="3"/>
      <c r="EV1530" s="3"/>
      <c r="EX1530" s="3"/>
      <c r="EY1530" s="3"/>
    </row>
    <row r="1531" spans="1:11" s="6" customFormat="1" ht="12.75">
      <c r="A1531" s="133" t="s">
        <v>1759</v>
      </c>
      <c r="B1531" s="133"/>
      <c r="C1531" s="133"/>
      <c r="D1531" s="133"/>
      <c r="E1531" s="108"/>
      <c r="F1531" s="109">
        <f>SUM(F1532:F1539)</f>
        <v>0</v>
      </c>
      <c r="G1531" s="109">
        <f>SUM(G1532:G1539)</f>
        <v>0</v>
      </c>
      <c r="H1531" s="109">
        <f>SUM(H1532:H1539)</f>
        <v>0</v>
      </c>
      <c r="I1531" s="109">
        <f>SUM(I1532:I1539)</f>
        <v>0</v>
      </c>
      <c r="J1531" s="117">
        <f>SUM(F1531:I1531)</f>
        <v>0</v>
      </c>
      <c r="K1531" s="111">
        <f>IF(J1481&gt;E1354,0,E1354-J1531)</f>
        <v>31</v>
      </c>
    </row>
    <row r="1532" spans="1:155" s="1" customFormat="1" ht="12.75" outlineLevel="2">
      <c r="A1532" s="84">
        <v>878</v>
      </c>
      <c r="B1532" s="69" t="s">
        <v>284</v>
      </c>
      <c r="C1532" s="19">
        <v>9</v>
      </c>
      <c r="D1532" s="69" t="s">
        <v>1009</v>
      </c>
      <c r="E1532" s="46"/>
      <c r="F1532" s="38"/>
      <c r="G1532" s="38"/>
      <c r="H1532" s="38"/>
      <c r="I1532" s="38"/>
      <c r="J1532" s="114">
        <f aca="true" t="shared" si="78" ref="J1532:J1563">SUM(F1532:I1532)</f>
        <v>0</v>
      </c>
      <c r="K1532" s="50"/>
      <c r="L1532" s="2"/>
      <c r="N1532" s="2"/>
      <c r="P1532" s="2"/>
      <c r="R1532" s="2"/>
      <c r="T1532" s="2"/>
      <c r="V1532" s="2"/>
      <c r="X1532" s="2"/>
      <c r="Z1532" s="2"/>
      <c r="AB1532" s="2"/>
      <c r="AD1532" s="2"/>
      <c r="AF1532" s="2"/>
      <c r="AH1532" s="2"/>
      <c r="AJ1532" s="2"/>
      <c r="AL1532" s="2"/>
      <c r="AN1532" s="2"/>
      <c r="AP1532" s="2"/>
      <c r="AR1532" s="2"/>
      <c r="AT1532" s="2"/>
      <c r="AV1532" s="2"/>
      <c r="AX1532" s="2"/>
      <c r="AZ1532" s="2"/>
      <c r="BB1532" s="2"/>
      <c r="BD1532" s="2"/>
      <c r="BF1532" s="2"/>
      <c r="BH1532" s="2"/>
      <c r="BJ1532" s="2"/>
      <c r="BL1532" s="2"/>
      <c r="BN1532" s="2"/>
      <c r="BP1532" s="3"/>
      <c r="BR1532" s="3"/>
      <c r="BT1532" s="3"/>
      <c r="BV1532" s="3"/>
      <c r="BX1532" s="3"/>
      <c r="BZ1532" s="3"/>
      <c r="CB1532" s="3"/>
      <c r="CD1532" s="3"/>
      <c r="CF1532" s="3"/>
      <c r="CH1532" s="3"/>
      <c r="CJ1532" s="3"/>
      <c r="CL1532" s="3"/>
      <c r="CN1532" s="3"/>
      <c r="CP1532" s="3"/>
      <c r="CR1532" s="3"/>
      <c r="CT1532" s="3"/>
      <c r="CV1532" s="3"/>
      <c r="CX1532" s="3"/>
      <c r="CZ1532" s="3"/>
      <c r="DB1532" s="3"/>
      <c r="DD1532" s="3"/>
      <c r="DF1532" s="3"/>
      <c r="DH1532" s="3"/>
      <c r="DJ1532" s="3"/>
      <c r="DL1532" s="3"/>
      <c r="DN1532" s="3"/>
      <c r="DP1532" s="3"/>
      <c r="DR1532" s="3"/>
      <c r="DT1532" s="3"/>
      <c r="DV1532" s="3"/>
      <c r="DX1532" s="3"/>
      <c r="DZ1532" s="3"/>
      <c r="EB1532" s="3"/>
      <c r="ED1532" s="3"/>
      <c r="EF1532" s="3"/>
      <c r="EH1532" s="3"/>
      <c r="EJ1532" s="3"/>
      <c r="EL1532" s="3"/>
      <c r="EN1532" s="3"/>
      <c r="EP1532" s="3"/>
      <c r="ER1532" s="3"/>
      <c r="ET1532" s="3"/>
      <c r="EV1532" s="3"/>
      <c r="EX1532" s="3"/>
      <c r="EY1532" s="3"/>
    </row>
    <row r="1533" spans="1:11" s="10" customFormat="1" ht="12.75" customHeight="1" outlineLevel="2">
      <c r="A1533" s="84">
        <v>883</v>
      </c>
      <c r="B1533" s="69" t="s">
        <v>289</v>
      </c>
      <c r="C1533" s="16">
        <v>9</v>
      </c>
      <c r="D1533" s="69" t="s">
        <v>486</v>
      </c>
      <c r="E1533" s="48"/>
      <c r="F1533" s="38"/>
      <c r="G1533" s="38"/>
      <c r="H1533" s="38"/>
      <c r="I1533" s="38"/>
      <c r="J1533" s="114">
        <f t="shared" si="78"/>
        <v>0</v>
      </c>
      <c r="K1533" s="106"/>
    </row>
    <row r="1534" spans="1:11" s="6" customFormat="1" ht="12.75" outlineLevel="2">
      <c r="A1534" s="84">
        <v>873</v>
      </c>
      <c r="B1534" s="69" t="s">
        <v>1118</v>
      </c>
      <c r="C1534" s="16">
        <v>9</v>
      </c>
      <c r="D1534" s="69" t="s">
        <v>1009</v>
      </c>
      <c r="E1534" s="47"/>
      <c r="F1534" s="38"/>
      <c r="G1534" s="38"/>
      <c r="H1534" s="38"/>
      <c r="I1534" s="38"/>
      <c r="J1534" s="114">
        <f t="shared" si="78"/>
        <v>0</v>
      </c>
      <c r="K1534" s="50"/>
    </row>
    <row r="1535" spans="1:11" s="6" customFormat="1" ht="12.75" outlineLevel="2">
      <c r="A1535" s="84">
        <v>893</v>
      </c>
      <c r="B1535" s="69" t="s">
        <v>1295</v>
      </c>
      <c r="C1535" s="16">
        <v>9</v>
      </c>
      <c r="D1535" s="69" t="s">
        <v>1009</v>
      </c>
      <c r="E1535" s="47"/>
      <c r="F1535" s="38"/>
      <c r="G1535" s="38"/>
      <c r="H1535" s="38"/>
      <c r="I1535" s="38"/>
      <c r="J1535" s="114">
        <f t="shared" si="78"/>
        <v>0</v>
      </c>
      <c r="K1535" s="50"/>
    </row>
    <row r="1536" spans="1:11" s="6" customFormat="1" ht="12.75" outlineLevel="2">
      <c r="A1536" s="88">
        <v>58</v>
      </c>
      <c r="B1536" s="29" t="s">
        <v>1822</v>
      </c>
      <c r="C1536" s="16" t="s">
        <v>452</v>
      </c>
      <c r="D1536" s="29" t="s">
        <v>1009</v>
      </c>
      <c r="E1536" s="47"/>
      <c r="F1536" s="38"/>
      <c r="G1536" s="38"/>
      <c r="H1536" s="38"/>
      <c r="I1536" s="38"/>
      <c r="J1536" s="114">
        <f t="shared" si="78"/>
        <v>0</v>
      </c>
      <c r="K1536" s="50"/>
    </row>
    <row r="1537" spans="1:11" s="6" customFormat="1" ht="12.75" outlineLevel="2">
      <c r="A1537" s="84">
        <v>888</v>
      </c>
      <c r="B1537" s="69" t="s">
        <v>1291</v>
      </c>
      <c r="C1537" s="16">
        <v>9</v>
      </c>
      <c r="D1537" s="69" t="s">
        <v>486</v>
      </c>
      <c r="E1537" s="47"/>
      <c r="F1537" s="38"/>
      <c r="G1537" s="38"/>
      <c r="H1537" s="38"/>
      <c r="I1537" s="38"/>
      <c r="J1537" s="114">
        <f t="shared" si="78"/>
        <v>0</v>
      </c>
      <c r="K1537" s="50"/>
    </row>
    <row r="1538" spans="1:11" s="5" customFormat="1" ht="12.75" outlineLevel="2">
      <c r="A1538" s="87" t="s">
        <v>1196</v>
      </c>
      <c r="B1538" s="70" t="s">
        <v>1344</v>
      </c>
      <c r="C1538" s="18">
        <v>9</v>
      </c>
      <c r="D1538" s="70" t="s">
        <v>1009</v>
      </c>
      <c r="E1538" s="47"/>
      <c r="F1538" s="38"/>
      <c r="G1538" s="38"/>
      <c r="H1538" s="38"/>
      <c r="I1538" s="38"/>
      <c r="J1538" s="114">
        <f t="shared" si="78"/>
        <v>0</v>
      </c>
      <c r="K1538" s="50"/>
    </row>
    <row r="1539" spans="1:155" s="1" customFormat="1" ht="12.75" outlineLevel="2">
      <c r="A1539" s="93" t="s">
        <v>1198</v>
      </c>
      <c r="B1539" s="70" t="s">
        <v>1341</v>
      </c>
      <c r="C1539" s="24">
        <v>9</v>
      </c>
      <c r="D1539" s="70" t="s">
        <v>1009</v>
      </c>
      <c r="E1539" s="47"/>
      <c r="F1539" s="38"/>
      <c r="G1539" s="38"/>
      <c r="H1539" s="38"/>
      <c r="I1539" s="38"/>
      <c r="J1539" s="114">
        <f t="shared" si="78"/>
        <v>0</v>
      </c>
      <c r="K1539" s="50"/>
      <c r="L1539" s="2"/>
      <c r="N1539" s="2"/>
      <c r="P1539" s="2"/>
      <c r="R1539" s="2"/>
      <c r="T1539" s="2"/>
      <c r="V1539" s="2"/>
      <c r="X1539" s="2"/>
      <c r="Z1539" s="2"/>
      <c r="AB1539" s="2"/>
      <c r="AD1539" s="2"/>
      <c r="AF1539" s="2"/>
      <c r="AH1539" s="2"/>
      <c r="AJ1539" s="2"/>
      <c r="AL1539" s="2"/>
      <c r="AN1539" s="2"/>
      <c r="AP1539" s="2"/>
      <c r="AR1539" s="2"/>
      <c r="AT1539" s="2"/>
      <c r="AV1539" s="2"/>
      <c r="AX1539" s="2"/>
      <c r="AZ1539" s="2"/>
      <c r="BB1539" s="2"/>
      <c r="BD1539" s="2"/>
      <c r="BF1539" s="2"/>
      <c r="BH1539" s="2"/>
      <c r="BJ1539" s="2"/>
      <c r="BL1539" s="2"/>
      <c r="BN1539" s="2"/>
      <c r="BP1539" s="3"/>
      <c r="BR1539" s="3"/>
      <c r="BT1539" s="3"/>
      <c r="BV1539" s="3"/>
      <c r="BX1539" s="3"/>
      <c r="BZ1539" s="3"/>
      <c r="CB1539" s="3"/>
      <c r="CD1539" s="3"/>
      <c r="CF1539" s="3"/>
      <c r="CH1539" s="3"/>
      <c r="CJ1539" s="3"/>
      <c r="CL1539" s="3"/>
      <c r="CN1539" s="3"/>
      <c r="CP1539" s="3"/>
      <c r="CR1539" s="3"/>
      <c r="CT1539" s="3"/>
      <c r="CV1539" s="3"/>
      <c r="CX1539" s="3"/>
      <c r="CZ1539" s="3"/>
      <c r="DB1539" s="3"/>
      <c r="DD1539" s="3"/>
      <c r="DF1539" s="3"/>
      <c r="DH1539" s="3"/>
      <c r="DJ1539" s="3"/>
      <c r="DL1539" s="3"/>
      <c r="DN1539" s="3"/>
      <c r="DP1539" s="3"/>
      <c r="DR1539" s="3"/>
      <c r="DT1539" s="3"/>
      <c r="DV1539" s="3"/>
      <c r="DX1539" s="3"/>
      <c r="DZ1539" s="3"/>
      <c r="EB1539" s="3"/>
      <c r="ED1539" s="3"/>
      <c r="EF1539" s="3"/>
      <c r="EH1539" s="3"/>
      <c r="EJ1539" s="3"/>
      <c r="EL1539" s="3"/>
      <c r="EN1539" s="3"/>
      <c r="EP1539" s="3"/>
      <c r="ER1539" s="3"/>
      <c r="ET1539" s="3"/>
      <c r="EV1539" s="3"/>
      <c r="EX1539" s="3"/>
      <c r="EY1539" s="3"/>
    </row>
    <row r="1540" spans="1:11" s="6" customFormat="1" ht="12.75">
      <c r="A1540" s="161" t="s">
        <v>38</v>
      </c>
      <c r="B1540" s="162"/>
      <c r="C1540" s="162"/>
      <c r="D1540" s="163"/>
      <c r="E1540" s="56" t="s">
        <v>1862</v>
      </c>
      <c r="F1540" s="39"/>
      <c r="G1540" s="39"/>
      <c r="H1540" s="39"/>
      <c r="I1540" s="105" t="s">
        <v>1526</v>
      </c>
      <c r="J1540" s="120">
        <f>SUM(J1541,J1555,J1577,J1592,J1631,J1642,J1669,J1684,J1697,J1711,J1724,J1727,J1749,J1782,J1818,J1828,J1835,J1846,J1856,J1859)</f>
        <v>279</v>
      </c>
      <c r="K1540" s="129">
        <f>SUM(K1541,K1555,K1577,K1592,K1631,K1642,K1669,K1684,K1697,K1711,K1724,K1727,K1749,K1782,K1818,K1828,K1835,K1846,K1856,K1859)</f>
        <v>521</v>
      </c>
    </row>
    <row r="1541" spans="1:11" s="6" customFormat="1" ht="12.75">
      <c r="A1541" s="160" t="s">
        <v>181</v>
      </c>
      <c r="B1541" s="160"/>
      <c r="C1541" s="160"/>
      <c r="D1541" s="160"/>
      <c r="E1541" s="119"/>
      <c r="F1541" s="109">
        <f>SUM(F1542:F1554)</f>
        <v>0</v>
      </c>
      <c r="G1541" s="109">
        <f>SUM(G1542:G1554)</f>
        <v>0</v>
      </c>
      <c r="H1541" s="109">
        <f>SUM(H1542:H1554)</f>
        <v>0</v>
      </c>
      <c r="I1541" s="109">
        <f>SUM(I1542:I1554)</f>
        <v>0</v>
      </c>
      <c r="J1541" s="117">
        <f t="shared" si="78"/>
        <v>0</v>
      </c>
      <c r="K1541" s="111">
        <f>IF(J1491&gt;E1540,0,E1540-J1541)</f>
        <v>40</v>
      </c>
    </row>
    <row r="1542" spans="1:11" s="10" customFormat="1" ht="12.75" outlineLevel="2">
      <c r="A1542" s="83" t="s">
        <v>797</v>
      </c>
      <c r="B1542" s="68" t="s">
        <v>796</v>
      </c>
      <c r="C1542" s="15" t="s">
        <v>1461</v>
      </c>
      <c r="D1542" s="68" t="s">
        <v>486</v>
      </c>
      <c r="E1542" s="44"/>
      <c r="F1542" s="38"/>
      <c r="G1542" s="38"/>
      <c r="H1542" s="38"/>
      <c r="I1542" s="38"/>
      <c r="J1542" s="114">
        <f t="shared" si="78"/>
        <v>0</v>
      </c>
      <c r="K1542" s="106"/>
    </row>
    <row r="1543" spans="1:11" s="10" customFormat="1" ht="22.5" outlineLevel="2">
      <c r="A1543" s="83">
        <v>762</v>
      </c>
      <c r="B1543" s="68" t="s">
        <v>1345</v>
      </c>
      <c r="C1543" s="15">
        <v>10</v>
      </c>
      <c r="D1543" s="68" t="s">
        <v>166</v>
      </c>
      <c r="E1543" s="44"/>
      <c r="F1543" s="38"/>
      <c r="G1543" s="38"/>
      <c r="H1543" s="38"/>
      <c r="I1543" s="38"/>
      <c r="J1543" s="114">
        <f t="shared" si="78"/>
        <v>0</v>
      </c>
      <c r="K1543" s="106"/>
    </row>
    <row r="1544" spans="1:11" s="10" customFormat="1" ht="22.5" outlineLevel="2">
      <c r="A1544" s="83">
        <v>763</v>
      </c>
      <c r="B1544" s="68" t="s">
        <v>1345</v>
      </c>
      <c r="C1544" s="15">
        <v>11</v>
      </c>
      <c r="D1544" s="68" t="s">
        <v>166</v>
      </c>
      <c r="E1544" s="44"/>
      <c r="F1544" s="38"/>
      <c r="G1544" s="38"/>
      <c r="H1544" s="38"/>
      <c r="I1544" s="38"/>
      <c r="J1544" s="114">
        <f t="shared" si="78"/>
        <v>0</v>
      </c>
      <c r="K1544" s="106"/>
    </row>
    <row r="1545" spans="1:11" s="10" customFormat="1" ht="12.75" outlineLevel="2">
      <c r="A1545" s="84">
        <v>894</v>
      </c>
      <c r="B1545" s="69" t="s">
        <v>1296</v>
      </c>
      <c r="C1545" s="16" t="str">
        <f>"10-11"</f>
        <v>10-11</v>
      </c>
      <c r="D1545" s="69" t="s">
        <v>486</v>
      </c>
      <c r="E1545" s="46"/>
      <c r="F1545" s="38"/>
      <c r="G1545" s="38"/>
      <c r="H1545" s="38"/>
      <c r="I1545" s="38"/>
      <c r="J1545" s="114">
        <f t="shared" si="78"/>
        <v>0</v>
      </c>
      <c r="K1545" s="106"/>
    </row>
    <row r="1546" spans="1:11" s="5" customFormat="1" ht="22.5" outlineLevel="2">
      <c r="A1546" s="84">
        <v>898</v>
      </c>
      <c r="B1546" s="69" t="s">
        <v>1298</v>
      </c>
      <c r="C1546" s="16" t="str">
        <f>"10-11"</f>
        <v>10-11</v>
      </c>
      <c r="D1546" s="69" t="s">
        <v>168</v>
      </c>
      <c r="E1546" s="46"/>
      <c r="F1546" s="38"/>
      <c r="G1546" s="38"/>
      <c r="H1546" s="38"/>
      <c r="I1546" s="38"/>
      <c r="J1546" s="114">
        <f t="shared" si="78"/>
        <v>0</v>
      </c>
      <c r="K1546" s="50"/>
    </row>
    <row r="1547" spans="1:11" s="5" customFormat="1" ht="12.75" outlineLevel="2">
      <c r="A1547" s="84">
        <v>897</v>
      </c>
      <c r="B1547" s="69" t="s">
        <v>1297</v>
      </c>
      <c r="C1547" s="16" t="str">
        <f>"10-11"</f>
        <v>10-11</v>
      </c>
      <c r="D1547" s="69" t="s">
        <v>168</v>
      </c>
      <c r="E1547" s="46"/>
      <c r="F1547" s="38"/>
      <c r="G1547" s="38"/>
      <c r="H1547" s="38"/>
      <c r="I1547" s="38"/>
      <c r="J1547" s="114">
        <f t="shared" si="78"/>
        <v>0</v>
      </c>
      <c r="K1547" s="50"/>
    </row>
    <row r="1548" spans="1:11" s="5" customFormat="1" ht="22.5" outlineLevel="2">
      <c r="A1548" s="88">
        <v>772</v>
      </c>
      <c r="B1548" s="29" t="s">
        <v>1357</v>
      </c>
      <c r="C1548" s="16" t="s">
        <v>1461</v>
      </c>
      <c r="D1548" s="29" t="s">
        <v>1358</v>
      </c>
      <c r="E1548" s="45"/>
      <c r="F1548" s="38"/>
      <c r="G1548" s="38"/>
      <c r="H1548" s="38"/>
      <c r="I1548" s="38"/>
      <c r="J1548" s="114">
        <f t="shared" si="78"/>
        <v>0</v>
      </c>
      <c r="K1548" s="50"/>
    </row>
    <row r="1549" spans="1:11" s="5" customFormat="1" ht="12.75" outlineLevel="2">
      <c r="A1549" s="88">
        <v>773</v>
      </c>
      <c r="B1549" s="29" t="s">
        <v>1359</v>
      </c>
      <c r="C1549" s="16" t="s">
        <v>1461</v>
      </c>
      <c r="D1549" s="29" t="s">
        <v>1413</v>
      </c>
      <c r="E1549" s="45"/>
      <c r="F1549" s="38"/>
      <c r="G1549" s="38"/>
      <c r="H1549" s="38"/>
      <c r="I1549" s="38"/>
      <c r="J1549" s="114">
        <f t="shared" si="78"/>
        <v>0</v>
      </c>
      <c r="K1549" s="50"/>
    </row>
    <row r="1550" spans="1:11" s="5" customFormat="1" ht="22.5" outlineLevel="2">
      <c r="A1550" s="84">
        <v>901</v>
      </c>
      <c r="B1550" s="69" t="s">
        <v>1300</v>
      </c>
      <c r="C1550" s="16" t="str">
        <f>"10-11"</f>
        <v>10-11</v>
      </c>
      <c r="D1550" s="69" t="s">
        <v>1413</v>
      </c>
      <c r="E1550" s="46"/>
      <c r="F1550" s="38"/>
      <c r="G1550" s="38"/>
      <c r="H1550" s="38"/>
      <c r="I1550" s="38"/>
      <c r="J1550" s="114">
        <f t="shared" si="78"/>
        <v>0</v>
      </c>
      <c r="K1550" s="50"/>
    </row>
    <row r="1551" spans="1:155" s="1" customFormat="1" ht="12.75" outlineLevel="2">
      <c r="A1551" s="85">
        <v>902</v>
      </c>
      <c r="B1551" s="69" t="s">
        <v>1301</v>
      </c>
      <c r="C1551" s="19" t="str">
        <f>"10-11"</f>
        <v>10-11</v>
      </c>
      <c r="D1551" s="69" t="s">
        <v>168</v>
      </c>
      <c r="E1551" s="46"/>
      <c r="F1551" s="38"/>
      <c r="G1551" s="38"/>
      <c r="H1551" s="38"/>
      <c r="I1551" s="38"/>
      <c r="J1551" s="114">
        <f t="shared" si="78"/>
        <v>0</v>
      </c>
      <c r="K1551" s="50"/>
      <c r="L1551" s="2"/>
      <c r="N1551" s="2"/>
      <c r="P1551" s="2"/>
      <c r="R1551" s="2"/>
      <c r="T1551" s="2"/>
      <c r="V1551" s="2"/>
      <c r="X1551" s="2"/>
      <c r="Z1551" s="2"/>
      <c r="AB1551" s="2"/>
      <c r="AD1551" s="2"/>
      <c r="AF1551" s="2"/>
      <c r="AH1551" s="2"/>
      <c r="AJ1551" s="2"/>
      <c r="AL1551" s="2"/>
      <c r="AN1551" s="2"/>
      <c r="AP1551" s="2"/>
      <c r="AR1551" s="2"/>
      <c r="AT1551" s="2"/>
      <c r="AV1551" s="2"/>
      <c r="AX1551" s="2"/>
      <c r="AZ1551" s="2"/>
      <c r="BB1551" s="2"/>
      <c r="BD1551" s="2"/>
      <c r="BF1551" s="2"/>
      <c r="BH1551" s="2"/>
      <c r="BJ1551" s="2"/>
      <c r="BL1551" s="2"/>
      <c r="BN1551" s="2"/>
      <c r="BP1551" s="3"/>
      <c r="BR1551" s="3"/>
      <c r="BT1551" s="3"/>
      <c r="BV1551" s="3"/>
      <c r="BX1551" s="3"/>
      <c r="BZ1551" s="3"/>
      <c r="CB1551" s="3"/>
      <c r="CD1551" s="3"/>
      <c r="CF1551" s="3"/>
      <c r="CH1551" s="3"/>
      <c r="CJ1551" s="3"/>
      <c r="CL1551" s="3"/>
      <c r="CN1551" s="3"/>
      <c r="CP1551" s="3"/>
      <c r="CR1551" s="3"/>
      <c r="CT1551" s="3"/>
      <c r="CV1551" s="3"/>
      <c r="CX1551" s="3"/>
      <c r="CZ1551" s="3"/>
      <c r="DB1551" s="3"/>
      <c r="DD1551" s="3"/>
      <c r="DF1551" s="3"/>
      <c r="DH1551" s="3"/>
      <c r="DJ1551" s="3"/>
      <c r="DL1551" s="3"/>
      <c r="DN1551" s="3"/>
      <c r="DP1551" s="3"/>
      <c r="DR1551" s="3"/>
      <c r="DT1551" s="3"/>
      <c r="DV1551" s="3"/>
      <c r="DX1551" s="3"/>
      <c r="DZ1551" s="3"/>
      <c r="EB1551" s="3"/>
      <c r="ED1551" s="3"/>
      <c r="EF1551" s="3"/>
      <c r="EH1551" s="3"/>
      <c r="EJ1551" s="3"/>
      <c r="EL1551" s="3"/>
      <c r="EN1551" s="3"/>
      <c r="EP1551" s="3"/>
      <c r="ER1551" s="3"/>
      <c r="ET1551" s="3"/>
      <c r="EV1551" s="3"/>
      <c r="EX1551" s="3"/>
      <c r="EY1551" s="3"/>
    </row>
    <row r="1552" spans="1:155" s="1" customFormat="1" ht="12.75" outlineLevel="2">
      <c r="A1552" s="86">
        <v>768</v>
      </c>
      <c r="B1552" s="68" t="s">
        <v>1346</v>
      </c>
      <c r="C1552" s="17" t="s">
        <v>1461</v>
      </c>
      <c r="D1552" s="68" t="s">
        <v>1347</v>
      </c>
      <c r="E1552" s="44"/>
      <c r="F1552" s="38"/>
      <c r="G1552" s="38"/>
      <c r="H1552" s="38"/>
      <c r="I1552" s="38"/>
      <c r="J1552" s="114">
        <f t="shared" si="78"/>
        <v>0</v>
      </c>
      <c r="K1552" s="50"/>
      <c r="L1552" s="2"/>
      <c r="N1552" s="2"/>
      <c r="P1552" s="2"/>
      <c r="R1552" s="2"/>
      <c r="T1552" s="2"/>
      <c r="V1552" s="2"/>
      <c r="X1552" s="2"/>
      <c r="Z1552" s="2"/>
      <c r="AB1552" s="2"/>
      <c r="AD1552" s="2"/>
      <c r="AF1552" s="2"/>
      <c r="AH1552" s="2"/>
      <c r="AJ1552" s="2"/>
      <c r="AL1552" s="2"/>
      <c r="AN1552" s="2"/>
      <c r="AP1552" s="2"/>
      <c r="AR1552" s="2"/>
      <c r="AT1552" s="2"/>
      <c r="AV1552" s="2"/>
      <c r="AX1552" s="2"/>
      <c r="AZ1552" s="2"/>
      <c r="BB1552" s="2"/>
      <c r="BD1552" s="2"/>
      <c r="BF1552" s="2"/>
      <c r="BH1552" s="2"/>
      <c r="BJ1552" s="2"/>
      <c r="BL1552" s="2"/>
      <c r="BN1552" s="2"/>
      <c r="BP1552" s="3"/>
      <c r="BR1552" s="3"/>
      <c r="BT1552" s="3"/>
      <c r="BV1552" s="3"/>
      <c r="BX1552" s="3"/>
      <c r="BZ1552" s="3"/>
      <c r="CB1552" s="3"/>
      <c r="CD1552" s="3"/>
      <c r="CF1552" s="3"/>
      <c r="CH1552" s="3"/>
      <c r="CJ1552" s="3"/>
      <c r="CL1552" s="3"/>
      <c r="CN1552" s="3"/>
      <c r="CP1552" s="3"/>
      <c r="CR1552" s="3"/>
      <c r="CT1552" s="3"/>
      <c r="CV1552" s="3"/>
      <c r="CX1552" s="3"/>
      <c r="CZ1552" s="3"/>
      <c r="DB1552" s="3"/>
      <c r="DD1552" s="3"/>
      <c r="DF1552" s="3"/>
      <c r="DH1552" s="3"/>
      <c r="DJ1552" s="3"/>
      <c r="DL1552" s="3"/>
      <c r="DN1552" s="3"/>
      <c r="DP1552" s="3"/>
      <c r="DR1552" s="3"/>
      <c r="DT1552" s="3"/>
      <c r="DV1552" s="3"/>
      <c r="DX1552" s="3"/>
      <c r="DZ1552" s="3"/>
      <c r="EB1552" s="3"/>
      <c r="ED1552" s="3"/>
      <c r="EF1552" s="3"/>
      <c r="EH1552" s="3"/>
      <c r="EJ1552" s="3"/>
      <c r="EL1552" s="3"/>
      <c r="EN1552" s="3"/>
      <c r="EP1552" s="3"/>
      <c r="ER1552" s="3"/>
      <c r="ET1552" s="3"/>
      <c r="EV1552" s="3"/>
      <c r="EX1552" s="3"/>
      <c r="EY1552" s="3"/>
    </row>
    <row r="1553" spans="1:155" s="1" customFormat="1" ht="12.75" outlineLevel="2">
      <c r="A1553" s="89">
        <v>769</v>
      </c>
      <c r="B1553" s="29" t="s">
        <v>1355</v>
      </c>
      <c r="C1553" s="19" t="s">
        <v>1461</v>
      </c>
      <c r="D1553" s="29" t="s">
        <v>1347</v>
      </c>
      <c r="E1553" s="45"/>
      <c r="F1553" s="38"/>
      <c r="G1553" s="38"/>
      <c r="H1553" s="38"/>
      <c r="I1553" s="38"/>
      <c r="J1553" s="114">
        <f t="shared" si="78"/>
        <v>0</v>
      </c>
      <c r="K1553" s="50"/>
      <c r="L1553" s="2"/>
      <c r="N1553" s="2"/>
      <c r="O1553" s="4"/>
      <c r="P1553" s="2"/>
      <c r="R1553" s="2"/>
      <c r="T1553" s="2"/>
      <c r="V1553" s="2"/>
      <c r="X1553" s="2"/>
      <c r="Z1553" s="2"/>
      <c r="AB1553" s="2"/>
      <c r="AD1553" s="2"/>
      <c r="AF1553" s="2"/>
      <c r="AH1553" s="2"/>
      <c r="AJ1553" s="2"/>
      <c r="AL1553" s="2"/>
      <c r="AN1553" s="2"/>
      <c r="AP1553" s="2"/>
      <c r="AR1553" s="2"/>
      <c r="AT1553" s="2"/>
      <c r="AV1553" s="2"/>
      <c r="AX1553" s="2"/>
      <c r="AZ1553" s="2"/>
      <c r="BB1553" s="2"/>
      <c r="BD1553" s="2"/>
      <c r="BF1553" s="2"/>
      <c r="BH1553" s="2"/>
      <c r="BJ1553" s="2"/>
      <c r="BL1553" s="2"/>
      <c r="BN1553" s="2"/>
      <c r="BP1553" s="3"/>
      <c r="BR1553" s="3"/>
      <c r="BT1553" s="3"/>
      <c r="BV1553" s="3"/>
      <c r="BX1553" s="3"/>
      <c r="BZ1553" s="3"/>
      <c r="CB1553" s="3"/>
      <c r="CD1553" s="3"/>
      <c r="CF1553" s="3"/>
      <c r="CH1553" s="3"/>
      <c r="CJ1553" s="3"/>
      <c r="CL1553" s="3"/>
      <c r="CN1553" s="3"/>
      <c r="CP1553" s="3"/>
      <c r="CR1553" s="3"/>
      <c r="CT1553" s="3"/>
      <c r="CV1553" s="3"/>
      <c r="CX1553" s="3"/>
      <c r="CZ1553" s="3"/>
      <c r="DB1553" s="3"/>
      <c r="DD1553" s="3"/>
      <c r="DF1553" s="3"/>
      <c r="DH1553" s="3"/>
      <c r="DJ1553" s="3"/>
      <c r="DL1553" s="3"/>
      <c r="DN1553" s="3"/>
      <c r="DP1553" s="3"/>
      <c r="DR1553" s="3"/>
      <c r="DT1553" s="3"/>
      <c r="DV1553" s="3"/>
      <c r="DX1553" s="3"/>
      <c r="DZ1553" s="3"/>
      <c r="EB1553" s="3"/>
      <c r="ED1553" s="3"/>
      <c r="EF1553" s="3"/>
      <c r="EH1553" s="3"/>
      <c r="EJ1553" s="3"/>
      <c r="EL1553" s="3"/>
      <c r="EN1553" s="3"/>
      <c r="EP1553" s="3"/>
      <c r="ER1553" s="3"/>
      <c r="ET1553" s="3"/>
      <c r="EV1553" s="3"/>
      <c r="EX1553" s="3"/>
      <c r="EY1553" s="3"/>
    </row>
    <row r="1554" spans="1:155" s="1" customFormat="1" ht="12.75" outlineLevel="2">
      <c r="A1554" s="89">
        <v>771</v>
      </c>
      <c r="B1554" s="29" t="s">
        <v>1356</v>
      </c>
      <c r="C1554" s="19" t="s">
        <v>1461</v>
      </c>
      <c r="D1554" s="29" t="s">
        <v>486</v>
      </c>
      <c r="E1554" s="45"/>
      <c r="F1554" s="38"/>
      <c r="G1554" s="38"/>
      <c r="H1554" s="38"/>
      <c r="I1554" s="38"/>
      <c r="J1554" s="114">
        <f t="shared" si="78"/>
        <v>0</v>
      </c>
      <c r="K1554" s="50"/>
      <c r="L1554" s="2"/>
      <c r="N1554" s="2"/>
      <c r="P1554" s="2"/>
      <c r="R1554" s="2"/>
      <c r="T1554" s="2"/>
      <c r="V1554" s="2"/>
      <c r="X1554" s="2"/>
      <c r="Z1554" s="2"/>
      <c r="AB1554" s="2"/>
      <c r="AD1554" s="2"/>
      <c r="AF1554" s="2"/>
      <c r="AH1554" s="2"/>
      <c r="AJ1554" s="2"/>
      <c r="AL1554" s="2"/>
      <c r="AN1554" s="2"/>
      <c r="AP1554" s="2"/>
      <c r="AR1554" s="2"/>
      <c r="AT1554" s="2"/>
      <c r="AV1554" s="2"/>
      <c r="AX1554" s="2"/>
      <c r="AZ1554" s="2"/>
      <c r="BB1554" s="2"/>
      <c r="BD1554" s="2"/>
      <c r="BF1554" s="2"/>
      <c r="BH1554" s="2"/>
      <c r="BJ1554" s="2"/>
      <c r="BL1554" s="2"/>
      <c r="BN1554" s="2"/>
      <c r="BP1554" s="3"/>
      <c r="BR1554" s="3"/>
      <c r="BT1554" s="3"/>
      <c r="BV1554" s="3"/>
      <c r="BX1554" s="3"/>
      <c r="BZ1554" s="3"/>
      <c r="CB1554" s="3"/>
      <c r="CD1554" s="3"/>
      <c r="CF1554" s="3"/>
      <c r="CH1554" s="3"/>
      <c r="CJ1554" s="3"/>
      <c r="CL1554" s="3"/>
      <c r="CN1554" s="3"/>
      <c r="CP1554" s="3"/>
      <c r="CR1554" s="3"/>
      <c r="CT1554" s="3"/>
      <c r="CV1554" s="3"/>
      <c r="CX1554" s="3"/>
      <c r="CZ1554" s="3"/>
      <c r="DB1554" s="3"/>
      <c r="DD1554" s="3"/>
      <c r="DF1554" s="3"/>
      <c r="DH1554" s="3"/>
      <c r="DJ1554" s="3"/>
      <c r="DL1554" s="3"/>
      <c r="DN1554" s="3"/>
      <c r="DP1554" s="3"/>
      <c r="DR1554" s="3"/>
      <c r="DT1554" s="3"/>
      <c r="DV1554" s="3"/>
      <c r="DX1554" s="3"/>
      <c r="DZ1554" s="3"/>
      <c r="EB1554" s="3"/>
      <c r="ED1554" s="3"/>
      <c r="EF1554" s="3"/>
      <c r="EH1554" s="3"/>
      <c r="EJ1554" s="3"/>
      <c r="EL1554" s="3"/>
      <c r="EN1554" s="3"/>
      <c r="EP1554" s="3"/>
      <c r="ER1554" s="3"/>
      <c r="ET1554" s="3"/>
      <c r="EV1554" s="3"/>
      <c r="EX1554" s="3"/>
      <c r="EY1554" s="3"/>
    </row>
    <row r="1555" spans="1:11" s="6" customFormat="1" ht="12.75">
      <c r="A1555" s="133" t="s">
        <v>1231</v>
      </c>
      <c r="B1555" s="133"/>
      <c r="C1555" s="133"/>
      <c r="D1555" s="133"/>
      <c r="E1555" s="108"/>
      <c r="F1555" s="109">
        <f>SUM(F1556:F1576)</f>
        <v>0</v>
      </c>
      <c r="G1555" s="109">
        <f>SUM(G1556:G1576)</f>
        <v>0</v>
      </c>
      <c r="H1555" s="109">
        <f>SUM(H1556:H1576)</f>
        <v>0</v>
      </c>
      <c r="I1555" s="109">
        <f>SUM(I1556:I1576)</f>
        <v>0</v>
      </c>
      <c r="J1555" s="117">
        <f t="shared" si="78"/>
        <v>0</v>
      </c>
      <c r="K1555" s="111">
        <f>IF(J1505&gt;E1540,0,E1540-J1555)</f>
        <v>40</v>
      </c>
    </row>
    <row r="1556" spans="1:11" s="10" customFormat="1" ht="12.75" outlineLevel="2">
      <c r="A1556" s="84">
        <v>906</v>
      </c>
      <c r="B1556" s="69" t="s">
        <v>1302</v>
      </c>
      <c r="C1556" s="16">
        <v>10</v>
      </c>
      <c r="D1556" s="69" t="s">
        <v>486</v>
      </c>
      <c r="E1556" s="46"/>
      <c r="F1556" s="38"/>
      <c r="G1556" s="38"/>
      <c r="H1556" s="38"/>
      <c r="I1556" s="38"/>
      <c r="J1556" s="114">
        <f t="shared" si="78"/>
        <v>0</v>
      </c>
      <c r="K1556" s="106"/>
    </row>
    <row r="1557" spans="1:11" s="10" customFormat="1" ht="22.5" outlineLevel="2">
      <c r="A1557" s="84">
        <v>908</v>
      </c>
      <c r="B1557" s="68" t="s">
        <v>149</v>
      </c>
      <c r="C1557" s="15">
        <v>10</v>
      </c>
      <c r="D1557" s="68" t="s">
        <v>1413</v>
      </c>
      <c r="E1557" s="44"/>
      <c r="F1557" s="38"/>
      <c r="G1557" s="38"/>
      <c r="H1557" s="38"/>
      <c r="I1557" s="38"/>
      <c r="J1557" s="114">
        <f t="shared" si="78"/>
        <v>0</v>
      </c>
      <c r="K1557" s="106"/>
    </row>
    <row r="1558" spans="1:11" s="10" customFormat="1" ht="22.5" outlineLevel="2">
      <c r="A1558" s="84">
        <v>910</v>
      </c>
      <c r="B1558" s="68" t="s">
        <v>151</v>
      </c>
      <c r="C1558" s="15">
        <v>10</v>
      </c>
      <c r="D1558" s="68" t="s">
        <v>293</v>
      </c>
      <c r="E1558" s="44"/>
      <c r="F1558" s="38"/>
      <c r="G1558" s="38"/>
      <c r="H1558" s="38"/>
      <c r="I1558" s="38"/>
      <c r="J1558" s="114">
        <f t="shared" si="78"/>
        <v>0</v>
      </c>
      <c r="K1558" s="106"/>
    </row>
    <row r="1559" spans="1:11" s="10" customFormat="1" ht="22.5" outlineLevel="2">
      <c r="A1559" s="84">
        <v>913</v>
      </c>
      <c r="B1559" s="69" t="s">
        <v>1305</v>
      </c>
      <c r="C1559" s="16">
        <v>10</v>
      </c>
      <c r="D1559" s="69" t="s">
        <v>486</v>
      </c>
      <c r="E1559" s="46"/>
      <c r="F1559" s="38"/>
      <c r="G1559" s="38"/>
      <c r="H1559" s="38"/>
      <c r="I1559" s="38"/>
      <c r="J1559" s="114">
        <f t="shared" si="78"/>
        <v>0</v>
      </c>
      <c r="K1559" s="106"/>
    </row>
    <row r="1560" spans="1:11" s="10" customFormat="1" ht="22.5" outlineLevel="2">
      <c r="A1560" s="84">
        <v>911</v>
      </c>
      <c r="B1560" s="69" t="s">
        <v>152</v>
      </c>
      <c r="C1560" s="16">
        <v>10</v>
      </c>
      <c r="D1560" s="69" t="s">
        <v>293</v>
      </c>
      <c r="E1560" s="46"/>
      <c r="F1560" s="38"/>
      <c r="G1560" s="38"/>
      <c r="H1560" s="38"/>
      <c r="I1560" s="38"/>
      <c r="J1560" s="114">
        <f t="shared" si="78"/>
        <v>0</v>
      </c>
      <c r="K1560" s="106"/>
    </row>
    <row r="1561" spans="1:11" s="6" customFormat="1" ht="12.75" outlineLevel="2">
      <c r="A1561" s="88">
        <v>784</v>
      </c>
      <c r="B1561" s="29" t="s">
        <v>1366</v>
      </c>
      <c r="C1561" s="16" t="s">
        <v>453</v>
      </c>
      <c r="D1561" s="29" t="s">
        <v>168</v>
      </c>
      <c r="E1561" s="45"/>
      <c r="F1561" s="38"/>
      <c r="G1561" s="38"/>
      <c r="H1561" s="38"/>
      <c r="I1561" s="38"/>
      <c r="J1561" s="114">
        <f t="shared" si="78"/>
        <v>0</v>
      </c>
      <c r="K1561" s="50"/>
    </row>
    <row r="1562" spans="1:11" s="6" customFormat="1" ht="12.75" outlineLevel="2">
      <c r="A1562" s="84">
        <v>915</v>
      </c>
      <c r="B1562" s="69" t="s">
        <v>1307</v>
      </c>
      <c r="C1562" s="16">
        <v>10</v>
      </c>
      <c r="D1562" s="69" t="s">
        <v>168</v>
      </c>
      <c r="E1562" s="46"/>
      <c r="F1562" s="38"/>
      <c r="G1562" s="38"/>
      <c r="H1562" s="38"/>
      <c r="I1562" s="38"/>
      <c r="J1562" s="114">
        <f t="shared" si="78"/>
        <v>0</v>
      </c>
      <c r="K1562" s="50"/>
    </row>
    <row r="1563" spans="1:11" s="6" customFormat="1" ht="22.5" outlineLevel="2">
      <c r="A1563" s="84">
        <v>917</v>
      </c>
      <c r="B1563" s="69" t="s">
        <v>1309</v>
      </c>
      <c r="C1563" s="16">
        <v>10</v>
      </c>
      <c r="D1563" s="69" t="s">
        <v>293</v>
      </c>
      <c r="E1563" s="46"/>
      <c r="F1563" s="38"/>
      <c r="G1563" s="38"/>
      <c r="H1563" s="38"/>
      <c r="I1563" s="38"/>
      <c r="J1563" s="114">
        <f t="shared" si="78"/>
        <v>0</v>
      </c>
      <c r="K1563" s="50"/>
    </row>
    <row r="1564" spans="1:11" s="5" customFormat="1" ht="22.5" outlineLevel="2">
      <c r="A1564" s="84">
        <v>919</v>
      </c>
      <c r="B1564" s="69" t="s">
        <v>1311</v>
      </c>
      <c r="C1564" s="16">
        <v>10</v>
      </c>
      <c r="D1564" s="69" t="s">
        <v>168</v>
      </c>
      <c r="E1564" s="46"/>
      <c r="F1564" s="38"/>
      <c r="G1564" s="38"/>
      <c r="H1564" s="38"/>
      <c r="I1564" s="38"/>
      <c r="J1564" s="114">
        <f aca="true" t="shared" si="79" ref="J1564:J1595">SUM(F1564:I1564)</f>
        <v>0</v>
      </c>
      <c r="K1564" s="50"/>
    </row>
    <row r="1565" spans="1:11" s="5" customFormat="1" ht="12.75" outlineLevel="2">
      <c r="A1565" s="88">
        <v>779</v>
      </c>
      <c r="B1565" s="29" t="s">
        <v>1362</v>
      </c>
      <c r="C1565" s="16" t="s">
        <v>453</v>
      </c>
      <c r="D1565" s="29" t="s">
        <v>293</v>
      </c>
      <c r="E1565" s="45"/>
      <c r="F1565" s="38"/>
      <c r="G1565" s="38"/>
      <c r="H1565" s="38"/>
      <c r="I1565" s="38"/>
      <c r="J1565" s="114">
        <f t="shared" si="79"/>
        <v>0</v>
      </c>
      <c r="K1565" s="50"/>
    </row>
    <row r="1566" spans="1:11" s="5" customFormat="1" ht="12.75" outlineLevel="2">
      <c r="A1566" s="88">
        <v>780</v>
      </c>
      <c r="B1566" s="29" t="s">
        <v>1363</v>
      </c>
      <c r="C1566" s="16" t="s">
        <v>453</v>
      </c>
      <c r="D1566" s="29" t="s">
        <v>293</v>
      </c>
      <c r="E1566" s="45"/>
      <c r="F1566" s="38"/>
      <c r="G1566" s="38"/>
      <c r="H1566" s="38"/>
      <c r="I1566" s="38"/>
      <c r="J1566" s="114">
        <f t="shared" si="79"/>
        <v>0</v>
      </c>
      <c r="K1566" s="50"/>
    </row>
    <row r="1567" spans="1:11" s="5" customFormat="1" ht="22.5" outlineLevel="2">
      <c r="A1567" s="88">
        <v>777</v>
      </c>
      <c r="B1567" s="29" t="s">
        <v>1360</v>
      </c>
      <c r="C1567" s="16" t="s">
        <v>453</v>
      </c>
      <c r="D1567" s="29" t="s">
        <v>486</v>
      </c>
      <c r="E1567" s="45"/>
      <c r="F1567" s="38"/>
      <c r="G1567" s="38"/>
      <c r="H1567" s="38"/>
      <c r="I1567" s="38"/>
      <c r="J1567" s="114">
        <f t="shared" si="79"/>
        <v>0</v>
      </c>
      <c r="K1567" s="50"/>
    </row>
    <row r="1568" spans="1:11" s="5" customFormat="1" ht="12.75" outlineLevel="2">
      <c r="A1568" s="84">
        <v>921</v>
      </c>
      <c r="B1568" s="69" t="s">
        <v>1437</v>
      </c>
      <c r="C1568" s="16">
        <v>10</v>
      </c>
      <c r="D1568" s="69" t="s">
        <v>1413</v>
      </c>
      <c r="E1568" s="46"/>
      <c r="F1568" s="38"/>
      <c r="G1568" s="38"/>
      <c r="H1568" s="38"/>
      <c r="I1568" s="38"/>
      <c r="J1568" s="114">
        <f t="shared" si="79"/>
        <v>0</v>
      </c>
      <c r="K1568" s="50"/>
    </row>
    <row r="1569" spans="1:11" s="5" customFormat="1" ht="12.75" outlineLevel="2">
      <c r="A1569" s="84">
        <v>923</v>
      </c>
      <c r="B1569" s="69" t="s">
        <v>1439</v>
      </c>
      <c r="C1569" s="16">
        <v>10</v>
      </c>
      <c r="D1569" s="69" t="s">
        <v>1299</v>
      </c>
      <c r="E1569" s="46"/>
      <c r="F1569" s="38"/>
      <c r="G1569" s="38"/>
      <c r="H1569" s="38"/>
      <c r="I1569" s="38"/>
      <c r="J1569" s="114">
        <f t="shared" si="79"/>
        <v>0</v>
      </c>
      <c r="K1569" s="50"/>
    </row>
    <row r="1570" spans="1:155" s="1" customFormat="1" ht="22.5" outlineLevel="2">
      <c r="A1570" s="87" t="s">
        <v>1199</v>
      </c>
      <c r="B1570" s="70" t="s">
        <v>1328</v>
      </c>
      <c r="C1570" s="24">
        <v>10</v>
      </c>
      <c r="D1570" s="70" t="s">
        <v>486</v>
      </c>
      <c r="E1570" s="45"/>
      <c r="F1570" s="38"/>
      <c r="G1570" s="38"/>
      <c r="H1570" s="38"/>
      <c r="I1570" s="38"/>
      <c r="J1570" s="114">
        <f t="shared" si="79"/>
        <v>0</v>
      </c>
      <c r="K1570" s="50"/>
      <c r="L1570" s="2"/>
      <c r="N1570" s="2"/>
      <c r="P1570" s="2"/>
      <c r="R1570" s="2"/>
      <c r="T1570" s="2"/>
      <c r="V1570" s="2"/>
      <c r="X1570" s="2"/>
      <c r="Z1570" s="2"/>
      <c r="AB1570" s="2"/>
      <c r="AD1570" s="2"/>
      <c r="AF1570" s="2"/>
      <c r="AH1570" s="2"/>
      <c r="AJ1570" s="2"/>
      <c r="AL1570" s="2"/>
      <c r="AN1570" s="2"/>
      <c r="AP1570" s="2"/>
      <c r="AR1570" s="2"/>
      <c r="AT1570" s="2"/>
      <c r="AV1570" s="2"/>
      <c r="AX1570" s="2"/>
      <c r="AZ1570" s="2"/>
      <c r="BB1570" s="2"/>
      <c r="BD1570" s="2"/>
      <c r="BF1570" s="2"/>
      <c r="BH1570" s="2"/>
      <c r="BJ1570" s="2"/>
      <c r="BL1570" s="2"/>
      <c r="BN1570" s="2"/>
      <c r="BP1570" s="3"/>
      <c r="BR1570" s="3"/>
      <c r="BT1570" s="3"/>
      <c r="BV1570" s="3"/>
      <c r="BX1570" s="3"/>
      <c r="BZ1570" s="3"/>
      <c r="CB1570" s="3"/>
      <c r="CD1570" s="3"/>
      <c r="CF1570" s="3"/>
      <c r="CH1570" s="3"/>
      <c r="CJ1570" s="3"/>
      <c r="CL1570" s="3"/>
      <c r="CN1570" s="3"/>
      <c r="CP1570" s="3"/>
      <c r="CR1570" s="3"/>
      <c r="CT1570" s="3"/>
      <c r="CV1570" s="3"/>
      <c r="CX1570" s="3"/>
      <c r="CZ1570" s="3"/>
      <c r="DB1570" s="3"/>
      <c r="DD1570" s="3"/>
      <c r="DF1570" s="3"/>
      <c r="DH1570" s="3"/>
      <c r="DJ1570" s="3"/>
      <c r="DL1570" s="3"/>
      <c r="DN1570" s="3"/>
      <c r="DP1570" s="3"/>
      <c r="DR1570" s="3"/>
      <c r="DT1570" s="3"/>
      <c r="DV1570" s="3"/>
      <c r="DX1570" s="3"/>
      <c r="DZ1570" s="3"/>
      <c r="EB1570" s="3"/>
      <c r="ED1570" s="3"/>
      <c r="EF1570" s="3"/>
      <c r="EH1570" s="3"/>
      <c r="EJ1570" s="3"/>
      <c r="EL1570" s="3"/>
      <c r="EN1570" s="3"/>
      <c r="EP1570" s="3"/>
      <c r="ER1570" s="3"/>
      <c r="ET1570" s="3"/>
      <c r="EV1570" s="3"/>
      <c r="EX1570" s="3"/>
      <c r="EY1570" s="3"/>
    </row>
    <row r="1571" spans="1:11" s="5" customFormat="1" ht="22.5" outlineLevel="2">
      <c r="A1571" s="87" t="s">
        <v>1200</v>
      </c>
      <c r="B1571" s="70" t="s">
        <v>1305</v>
      </c>
      <c r="C1571" s="18">
        <v>10</v>
      </c>
      <c r="D1571" s="70" t="s">
        <v>486</v>
      </c>
      <c r="E1571" s="46"/>
      <c r="F1571" s="38"/>
      <c r="G1571" s="38"/>
      <c r="H1571" s="38"/>
      <c r="I1571" s="38"/>
      <c r="J1571" s="114">
        <f t="shared" si="79"/>
        <v>0</v>
      </c>
      <c r="K1571" s="50"/>
    </row>
    <row r="1572" spans="1:11" s="5" customFormat="1" ht="22.5" outlineLevel="2">
      <c r="A1572" s="87" t="s">
        <v>1201</v>
      </c>
      <c r="B1572" s="70" t="s">
        <v>152</v>
      </c>
      <c r="C1572" s="18">
        <v>10</v>
      </c>
      <c r="D1572" s="70" t="s">
        <v>293</v>
      </c>
      <c r="E1572" s="46"/>
      <c r="F1572" s="38"/>
      <c r="G1572" s="38"/>
      <c r="H1572" s="38"/>
      <c r="I1572" s="38"/>
      <c r="J1572" s="114">
        <f t="shared" si="79"/>
        <v>0</v>
      </c>
      <c r="K1572" s="50"/>
    </row>
    <row r="1573" spans="1:155" s="1" customFormat="1" ht="12.75" outlineLevel="2">
      <c r="A1573" s="91">
        <v>182</v>
      </c>
      <c r="B1573" s="71" t="s">
        <v>1039</v>
      </c>
      <c r="C1573" s="21">
        <v>10</v>
      </c>
      <c r="D1573" s="71" t="s">
        <v>168</v>
      </c>
      <c r="E1573" s="46"/>
      <c r="F1573" s="38"/>
      <c r="G1573" s="38"/>
      <c r="H1573" s="38"/>
      <c r="I1573" s="38"/>
      <c r="J1573" s="114">
        <f t="shared" si="79"/>
        <v>0</v>
      </c>
      <c r="K1573" s="50"/>
      <c r="L1573" s="2"/>
      <c r="N1573" s="2"/>
      <c r="P1573" s="2"/>
      <c r="R1573" s="2"/>
      <c r="T1573" s="2"/>
      <c r="V1573" s="2"/>
      <c r="X1573" s="2"/>
      <c r="Z1573" s="2"/>
      <c r="AB1573" s="2"/>
      <c r="AD1573" s="2"/>
      <c r="AF1573" s="2"/>
      <c r="AH1573" s="2"/>
      <c r="AJ1573" s="2"/>
      <c r="AL1573" s="2"/>
      <c r="AN1573" s="2"/>
      <c r="AP1573" s="2"/>
      <c r="AR1573" s="2"/>
      <c r="AT1573" s="2"/>
      <c r="AV1573" s="2"/>
      <c r="AX1573" s="2"/>
      <c r="AZ1573" s="2"/>
      <c r="BB1573" s="2"/>
      <c r="BD1573" s="2"/>
      <c r="BF1573" s="2"/>
      <c r="BH1573" s="2"/>
      <c r="BJ1573" s="2"/>
      <c r="BL1573" s="2"/>
      <c r="BN1573" s="2"/>
      <c r="BP1573" s="3"/>
      <c r="BR1573" s="3"/>
      <c r="BT1573" s="3"/>
      <c r="BV1573" s="3"/>
      <c r="BX1573" s="3"/>
      <c r="BZ1573" s="3"/>
      <c r="CB1573" s="3"/>
      <c r="CD1573" s="3"/>
      <c r="CF1573" s="3"/>
      <c r="CH1573" s="3"/>
      <c r="CJ1573" s="3"/>
      <c r="CL1573" s="3"/>
      <c r="CN1573" s="3"/>
      <c r="CP1573" s="3"/>
      <c r="CR1573" s="3"/>
      <c r="CT1573" s="3"/>
      <c r="CV1573" s="3"/>
      <c r="CX1573" s="3"/>
      <c r="CZ1573" s="3"/>
      <c r="DB1573" s="3"/>
      <c r="DD1573" s="3"/>
      <c r="DF1573" s="3"/>
      <c r="DH1573" s="3"/>
      <c r="DJ1573" s="3"/>
      <c r="DL1573" s="3"/>
      <c r="DN1573" s="3"/>
      <c r="DP1573" s="3"/>
      <c r="DR1573" s="3"/>
      <c r="DT1573" s="3"/>
      <c r="DV1573" s="3"/>
      <c r="DX1573" s="3"/>
      <c r="DZ1573" s="3"/>
      <c r="EB1573" s="3"/>
      <c r="ED1573" s="3"/>
      <c r="EF1573" s="3"/>
      <c r="EH1573" s="3"/>
      <c r="EJ1573" s="3"/>
      <c r="EL1573" s="3"/>
      <c r="EN1573" s="3"/>
      <c r="EP1573" s="3"/>
      <c r="ER1573" s="3"/>
      <c r="ET1573" s="3"/>
      <c r="EV1573" s="3"/>
      <c r="EX1573" s="3"/>
      <c r="EY1573" s="3"/>
    </row>
    <row r="1574" spans="1:155" s="4" customFormat="1" ht="22.5" outlineLevel="2">
      <c r="A1574" s="93" t="s">
        <v>1202</v>
      </c>
      <c r="B1574" s="70" t="s">
        <v>1269</v>
      </c>
      <c r="C1574" s="24">
        <v>10</v>
      </c>
      <c r="D1574" s="70" t="s">
        <v>293</v>
      </c>
      <c r="E1574" s="44"/>
      <c r="F1574" s="38"/>
      <c r="G1574" s="38"/>
      <c r="H1574" s="38"/>
      <c r="I1574" s="38"/>
      <c r="J1574" s="114">
        <f t="shared" si="79"/>
        <v>0</v>
      </c>
      <c r="K1574" s="50"/>
      <c r="L1574" s="2"/>
      <c r="N1574" s="2"/>
      <c r="O1574" s="1"/>
      <c r="P1574" s="2"/>
      <c r="R1574" s="2"/>
      <c r="T1574" s="2"/>
      <c r="V1574" s="2"/>
      <c r="X1574" s="2"/>
      <c r="Z1574" s="2"/>
      <c r="AB1574" s="2"/>
      <c r="AD1574" s="2"/>
      <c r="AF1574" s="2"/>
      <c r="AH1574" s="2"/>
      <c r="AJ1574" s="2"/>
      <c r="AL1574" s="2"/>
      <c r="AN1574" s="2"/>
      <c r="AP1574" s="2"/>
      <c r="AQ1574" s="1"/>
      <c r="AR1574" s="2"/>
      <c r="AT1574" s="2"/>
      <c r="AV1574" s="2"/>
      <c r="AX1574" s="2"/>
      <c r="AZ1574" s="2"/>
      <c r="BB1574" s="2"/>
      <c r="BD1574" s="2"/>
      <c r="BF1574" s="2"/>
      <c r="BH1574" s="2"/>
      <c r="BJ1574" s="2"/>
      <c r="BL1574" s="2"/>
      <c r="BN1574" s="2"/>
      <c r="BP1574" s="3"/>
      <c r="BR1574" s="3"/>
      <c r="BT1574" s="3"/>
      <c r="BV1574" s="3"/>
      <c r="BX1574" s="3"/>
      <c r="BZ1574" s="3"/>
      <c r="CB1574" s="3"/>
      <c r="CD1574" s="3"/>
      <c r="CF1574" s="3"/>
      <c r="CH1574" s="3"/>
      <c r="CJ1574" s="3"/>
      <c r="CL1574" s="3"/>
      <c r="CN1574" s="3"/>
      <c r="CP1574" s="3"/>
      <c r="CR1574" s="3"/>
      <c r="CT1574" s="3"/>
      <c r="CV1574" s="3"/>
      <c r="CX1574" s="3"/>
      <c r="CZ1574" s="3"/>
      <c r="DB1574" s="3"/>
      <c r="DD1574" s="3"/>
      <c r="DF1574" s="3"/>
      <c r="DH1574" s="3"/>
      <c r="DJ1574" s="3"/>
      <c r="DL1574" s="3"/>
      <c r="DN1574" s="3"/>
      <c r="DP1574" s="3"/>
      <c r="DR1574" s="3"/>
      <c r="DT1574" s="3"/>
      <c r="DV1574" s="3"/>
      <c r="DX1574" s="3"/>
      <c r="DZ1574" s="3"/>
      <c r="EB1574" s="3"/>
      <c r="ED1574" s="3"/>
      <c r="EF1574" s="3"/>
      <c r="EH1574" s="3"/>
      <c r="EJ1574" s="3"/>
      <c r="EL1574" s="3"/>
      <c r="EN1574" s="3"/>
      <c r="EP1574" s="3"/>
      <c r="ER1574" s="3"/>
      <c r="ET1574" s="3"/>
      <c r="EV1574" s="3"/>
      <c r="EX1574" s="3"/>
      <c r="EY1574" s="3"/>
    </row>
    <row r="1575" spans="1:155" s="4" customFormat="1" ht="22.5" outlineLevel="2">
      <c r="A1575" s="93" t="s">
        <v>1203</v>
      </c>
      <c r="B1575" s="70" t="s">
        <v>1311</v>
      </c>
      <c r="C1575" s="24">
        <v>10</v>
      </c>
      <c r="D1575" s="70" t="s">
        <v>168</v>
      </c>
      <c r="E1575" s="46"/>
      <c r="F1575" s="38"/>
      <c r="G1575" s="38"/>
      <c r="H1575" s="38"/>
      <c r="I1575" s="38"/>
      <c r="J1575" s="114">
        <f t="shared" si="79"/>
        <v>0</v>
      </c>
      <c r="K1575" s="50"/>
      <c r="L1575" s="2"/>
      <c r="N1575" s="2"/>
      <c r="P1575" s="2"/>
      <c r="R1575" s="2"/>
      <c r="T1575" s="2"/>
      <c r="V1575" s="2"/>
      <c r="X1575" s="2"/>
      <c r="Z1575" s="2"/>
      <c r="AB1575" s="2"/>
      <c r="AD1575" s="2"/>
      <c r="AF1575" s="2"/>
      <c r="AH1575" s="2"/>
      <c r="AJ1575" s="2"/>
      <c r="AL1575" s="2"/>
      <c r="AN1575" s="2"/>
      <c r="AP1575" s="2"/>
      <c r="AQ1575" s="1"/>
      <c r="AR1575" s="2"/>
      <c r="AT1575" s="2"/>
      <c r="AV1575" s="2"/>
      <c r="AX1575" s="2"/>
      <c r="AZ1575" s="2"/>
      <c r="BB1575" s="2"/>
      <c r="BD1575" s="2"/>
      <c r="BF1575" s="2"/>
      <c r="BH1575" s="2"/>
      <c r="BJ1575" s="2"/>
      <c r="BL1575" s="2"/>
      <c r="BN1575" s="2"/>
      <c r="BP1575" s="3"/>
      <c r="BR1575" s="3"/>
      <c r="BT1575" s="3"/>
      <c r="BV1575" s="3"/>
      <c r="BX1575" s="3"/>
      <c r="BZ1575" s="3"/>
      <c r="CB1575" s="3"/>
      <c r="CD1575" s="3"/>
      <c r="CF1575" s="3"/>
      <c r="CH1575" s="3"/>
      <c r="CJ1575" s="3"/>
      <c r="CL1575" s="3"/>
      <c r="CN1575" s="3"/>
      <c r="CP1575" s="3"/>
      <c r="CR1575" s="3"/>
      <c r="CT1575" s="3"/>
      <c r="CV1575" s="3"/>
      <c r="CX1575" s="3"/>
      <c r="CZ1575" s="3"/>
      <c r="DB1575" s="3"/>
      <c r="DD1575" s="3"/>
      <c r="DF1575" s="3"/>
      <c r="DH1575" s="3"/>
      <c r="DJ1575" s="3"/>
      <c r="DL1575" s="3"/>
      <c r="DN1575" s="3"/>
      <c r="DP1575" s="3"/>
      <c r="DR1575" s="3"/>
      <c r="DT1575" s="3"/>
      <c r="DV1575" s="3"/>
      <c r="DX1575" s="3"/>
      <c r="DZ1575" s="3"/>
      <c r="EB1575" s="3"/>
      <c r="ED1575" s="3"/>
      <c r="EF1575" s="3"/>
      <c r="EH1575" s="3"/>
      <c r="EJ1575" s="3"/>
      <c r="EL1575" s="3"/>
      <c r="EN1575" s="3"/>
      <c r="EP1575" s="3"/>
      <c r="ER1575" s="3"/>
      <c r="ET1575" s="3"/>
      <c r="EV1575" s="3"/>
      <c r="EX1575" s="3"/>
      <c r="EY1575" s="3"/>
    </row>
    <row r="1576" spans="1:155" s="1" customFormat="1" ht="12.75" outlineLevel="2">
      <c r="A1576" s="93" t="s">
        <v>1204</v>
      </c>
      <c r="B1576" s="70" t="s">
        <v>1692</v>
      </c>
      <c r="C1576" s="24">
        <v>10</v>
      </c>
      <c r="D1576" s="70" t="s">
        <v>1299</v>
      </c>
      <c r="E1576" s="46"/>
      <c r="F1576" s="38"/>
      <c r="G1576" s="38"/>
      <c r="H1576" s="38"/>
      <c r="I1576" s="38"/>
      <c r="J1576" s="114">
        <f t="shared" si="79"/>
        <v>0</v>
      </c>
      <c r="K1576" s="50"/>
      <c r="L1576" s="2"/>
      <c r="N1576" s="2"/>
      <c r="P1576" s="2"/>
      <c r="R1576" s="2"/>
      <c r="T1576" s="2"/>
      <c r="V1576" s="2"/>
      <c r="X1576" s="2"/>
      <c r="Z1576" s="2"/>
      <c r="AB1576" s="2"/>
      <c r="AD1576" s="2"/>
      <c r="AF1576" s="2"/>
      <c r="AH1576" s="2"/>
      <c r="AJ1576" s="2"/>
      <c r="AL1576" s="2"/>
      <c r="AN1576" s="2"/>
      <c r="AP1576" s="2"/>
      <c r="AR1576" s="2"/>
      <c r="AT1576" s="2"/>
      <c r="AV1576" s="2"/>
      <c r="AX1576" s="2"/>
      <c r="AZ1576" s="2"/>
      <c r="BB1576" s="2"/>
      <c r="BD1576" s="2"/>
      <c r="BF1576" s="2"/>
      <c r="BH1576" s="2"/>
      <c r="BJ1576" s="2"/>
      <c r="BL1576" s="2"/>
      <c r="BN1576" s="2"/>
      <c r="BP1576" s="3"/>
      <c r="BR1576" s="3"/>
      <c r="BT1576" s="3"/>
      <c r="BV1576" s="3"/>
      <c r="BX1576" s="3"/>
      <c r="BZ1576" s="3"/>
      <c r="CB1576" s="3"/>
      <c r="CD1576" s="3"/>
      <c r="CF1576" s="3"/>
      <c r="CH1576" s="3"/>
      <c r="CJ1576" s="3"/>
      <c r="CL1576" s="3"/>
      <c r="CN1576" s="3"/>
      <c r="CP1576" s="3"/>
      <c r="CR1576" s="3"/>
      <c r="CT1576" s="3"/>
      <c r="CV1576" s="3"/>
      <c r="CX1576" s="3"/>
      <c r="CZ1576" s="3"/>
      <c r="DB1576" s="3"/>
      <c r="DD1576" s="3"/>
      <c r="DF1576" s="3"/>
      <c r="DH1576" s="3"/>
      <c r="DJ1576" s="3"/>
      <c r="DL1576" s="3"/>
      <c r="DN1576" s="3"/>
      <c r="DP1576" s="3"/>
      <c r="DR1576" s="3"/>
      <c r="DT1576" s="3"/>
      <c r="DV1576" s="3"/>
      <c r="DX1576" s="3"/>
      <c r="DZ1576" s="3"/>
      <c r="EB1576" s="3"/>
      <c r="ED1576" s="3"/>
      <c r="EF1576" s="3"/>
      <c r="EH1576" s="3"/>
      <c r="EJ1576" s="3"/>
      <c r="EL1576" s="3"/>
      <c r="EN1576" s="3"/>
      <c r="EP1576" s="3"/>
      <c r="ER1576" s="3"/>
      <c r="ET1576" s="3"/>
      <c r="EV1576" s="3"/>
      <c r="EX1576" s="3"/>
      <c r="EY1576" s="3"/>
    </row>
    <row r="1577" spans="1:11" s="6" customFormat="1" ht="12.75">
      <c r="A1577" s="133" t="s">
        <v>208</v>
      </c>
      <c r="B1577" s="133"/>
      <c r="C1577" s="133"/>
      <c r="D1577" s="133"/>
      <c r="E1577" s="108"/>
      <c r="F1577" s="109">
        <f>SUM(F1578:F1591)</f>
        <v>0</v>
      </c>
      <c r="G1577" s="109">
        <f>SUM(G1578:G1591)</f>
        <v>0</v>
      </c>
      <c r="H1577" s="109">
        <f>SUM(H1578:H1591)</f>
        <v>0</v>
      </c>
      <c r="I1577" s="109">
        <f>SUM(I1578:I1591)</f>
        <v>0</v>
      </c>
      <c r="J1577" s="117">
        <f t="shared" si="79"/>
        <v>0</v>
      </c>
      <c r="K1577" s="111">
        <f>IF(J1527&gt;E1540,0,E1540-J1577)</f>
        <v>40</v>
      </c>
    </row>
    <row r="1578" spans="1:11" s="10" customFormat="1" ht="12.75" outlineLevel="2">
      <c r="A1578" s="84">
        <v>927</v>
      </c>
      <c r="B1578" s="69" t="s">
        <v>1442</v>
      </c>
      <c r="C1578" s="16">
        <v>10</v>
      </c>
      <c r="D1578" s="69" t="s">
        <v>168</v>
      </c>
      <c r="E1578" s="46"/>
      <c r="F1578" s="38"/>
      <c r="G1578" s="38"/>
      <c r="H1578" s="38"/>
      <c r="I1578" s="38"/>
      <c r="J1578" s="114">
        <f t="shared" si="79"/>
        <v>0</v>
      </c>
      <c r="K1578" s="106"/>
    </row>
    <row r="1579" spans="1:11" s="10" customFormat="1" ht="22.5" outlineLevel="2">
      <c r="A1579" s="84">
        <v>925</v>
      </c>
      <c r="B1579" s="69" t="s">
        <v>1440</v>
      </c>
      <c r="C1579" s="16">
        <v>10</v>
      </c>
      <c r="D1579" s="69" t="s">
        <v>168</v>
      </c>
      <c r="E1579" s="46"/>
      <c r="F1579" s="38"/>
      <c r="G1579" s="38"/>
      <c r="H1579" s="38"/>
      <c r="I1579" s="38"/>
      <c r="J1579" s="114">
        <f t="shared" si="79"/>
        <v>0</v>
      </c>
      <c r="K1579" s="106"/>
    </row>
    <row r="1580" spans="1:11" s="10" customFormat="1" ht="22.5" outlineLevel="2">
      <c r="A1580" s="84">
        <v>929</v>
      </c>
      <c r="B1580" s="68" t="s">
        <v>1443</v>
      </c>
      <c r="C1580" s="15">
        <v>10</v>
      </c>
      <c r="D1580" s="68" t="s">
        <v>1678</v>
      </c>
      <c r="E1580" s="44"/>
      <c r="F1580" s="38"/>
      <c r="G1580" s="38"/>
      <c r="H1580" s="38"/>
      <c r="I1580" s="38"/>
      <c r="J1580" s="114">
        <f t="shared" si="79"/>
        <v>0</v>
      </c>
      <c r="K1580" s="106"/>
    </row>
    <row r="1581" spans="1:11" s="10" customFormat="1" ht="22.5" outlineLevel="2">
      <c r="A1581" s="84">
        <v>937</v>
      </c>
      <c r="B1581" s="69" t="s">
        <v>1448</v>
      </c>
      <c r="C1581" s="16">
        <v>10</v>
      </c>
      <c r="D1581" s="69" t="s">
        <v>168</v>
      </c>
      <c r="E1581" s="46"/>
      <c r="F1581" s="38"/>
      <c r="G1581" s="38"/>
      <c r="H1581" s="38"/>
      <c r="I1581" s="38"/>
      <c r="J1581" s="114">
        <f t="shared" si="79"/>
        <v>0</v>
      </c>
      <c r="K1581" s="106"/>
    </row>
    <row r="1582" spans="1:11" s="10" customFormat="1" ht="22.5" outlineLevel="2">
      <c r="A1582" s="84">
        <v>944</v>
      </c>
      <c r="B1582" s="69" t="s">
        <v>1454</v>
      </c>
      <c r="C1582" s="16">
        <v>10</v>
      </c>
      <c r="D1582" s="69" t="s">
        <v>168</v>
      </c>
      <c r="E1582" s="46"/>
      <c r="F1582" s="38"/>
      <c r="G1582" s="38"/>
      <c r="H1582" s="38"/>
      <c r="I1582" s="38"/>
      <c r="J1582" s="114">
        <f t="shared" si="79"/>
        <v>0</v>
      </c>
      <c r="K1582" s="106"/>
    </row>
    <row r="1583" spans="1:11" s="6" customFormat="1" ht="22.5" outlineLevel="2">
      <c r="A1583" s="84">
        <v>932</v>
      </c>
      <c r="B1583" s="69" t="s">
        <v>1444</v>
      </c>
      <c r="C1583" s="16">
        <v>10</v>
      </c>
      <c r="D1583" s="69" t="s">
        <v>1678</v>
      </c>
      <c r="E1583" s="46"/>
      <c r="F1583" s="38"/>
      <c r="G1583" s="38"/>
      <c r="H1583" s="38"/>
      <c r="I1583" s="38"/>
      <c r="J1583" s="114">
        <f t="shared" si="79"/>
        <v>0</v>
      </c>
      <c r="K1583" s="50"/>
    </row>
    <row r="1584" spans="1:11" s="6" customFormat="1" ht="12.75" outlineLevel="2">
      <c r="A1584" s="83">
        <v>946</v>
      </c>
      <c r="B1584" s="68" t="s">
        <v>1456</v>
      </c>
      <c r="C1584" s="15">
        <v>10</v>
      </c>
      <c r="D1584" s="68" t="s">
        <v>168</v>
      </c>
      <c r="E1584" s="44"/>
      <c r="F1584" s="38"/>
      <c r="G1584" s="38"/>
      <c r="H1584" s="38"/>
      <c r="I1584" s="38"/>
      <c r="J1584" s="114">
        <f t="shared" si="79"/>
        <v>0</v>
      </c>
      <c r="K1584" s="50"/>
    </row>
    <row r="1585" spans="1:11" s="6" customFormat="1" ht="22.5" outlineLevel="2">
      <c r="A1585" s="84">
        <v>935</v>
      </c>
      <c r="B1585" s="69" t="s">
        <v>1446</v>
      </c>
      <c r="C1585" s="16">
        <v>10</v>
      </c>
      <c r="D1585" s="69" t="s">
        <v>1299</v>
      </c>
      <c r="E1585" s="46"/>
      <c r="F1585" s="38"/>
      <c r="G1585" s="38"/>
      <c r="H1585" s="38"/>
      <c r="I1585" s="38"/>
      <c r="J1585" s="114">
        <f t="shared" si="79"/>
        <v>0</v>
      </c>
      <c r="K1585" s="50"/>
    </row>
    <row r="1586" spans="1:11" s="6" customFormat="1" ht="22.5" outlineLevel="2">
      <c r="A1586" s="84">
        <v>942</v>
      </c>
      <c r="B1586" s="69" t="s">
        <v>1452</v>
      </c>
      <c r="C1586" s="16">
        <v>10</v>
      </c>
      <c r="D1586" s="69" t="s">
        <v>168</v>
      </c>
      <c r="E1586" s="46"/>
      <c r="F1586" s="38"/>
      <c r="G1586" s="38"/>
      <c r="H1586" s="38"/>
      <c r="I1586" s="38"/>
      <c r="J1586" s="114">
        <f t="shared" si="79"/>
        <v>0</v>
      </c>
      <c r="K1586" s="50"/>
    </row>
    <row r="1587" spans="1:155" s="1" customFormat="1" ht="12.75" outlineLevel="2">
      <c r="A1587" s="93" t="s">
        <v>1205</v>
      </c>
      <c r="B1587" s="70" t="s">
        <v>1694</v>
      </c>
      <c r="C1587" s="24">
        <v>10</v>
      </c>
      <c r="D1587" s="70" t="s">
        <v>168</v>
      </c>
      <c r="E1587" s="44"/>
      <c r="F1587" s="38"/>
      <c r="G1587" s="38"/>
      <c r="H1587" s="38"/>
      <c r="I1587" s="38"/>
      <c r="J1587" s="114">
        <f t="shared" si="79"/>
        <v>0</v>
      </c>
      <c r="K1587" s="50"/>
      <c r="L1587" s="2"/>
      <c r="N1587" s="2"/>
      <c r="P1587" s="2"/>
      <c r="R1587" s="2"/>
      <c r="T1587" s="2"/>
      <c r="V1587" s="2"/>
      <c r="X1587" s="2"/>
      <c r="Z1587" s="2"/>
      <c r="AB1587" s="2"/>
      <c r="AD1587" s="2"/>
      <c r="AF1587" s="2"/>
      <c r="AH1587" s="2"/>
      <c r="AJ1587" s="2"/>
      <c r="AL1587" s="2"/>
      <c r="AN1587" s="2"/>
      <c r="AP1587" s="2"/>
      <c r="AR1587" s="2"/>
      <c r="AT1587" s="2"/>
      <c r="AV1587" s="2"/>
      <c r="AX1587" s="2"/>
      <c r="AZ1587" s="2"/>
      <c r="BB1587" s="2"/>
      <c r="BD1587" s="2"/>
      <c r="BF1587" s="2"/>
      <c r="BH1587" s="2"/>
      <c r="BJ1587" s="2"/>
      <c r="BL1587" s="2"/>
      <c r="BN1587" s="2"/>
      <c r="BP1587" s="3"/>
      <c r="BR1587" s="3"/>
      <c r="BT1587" s="3"/>
      <c r="BV1587" s="3"/>
      <c r="BX1587" s="3"/>
      <c r="BZ1587" s="3"/>
      <c r="CB1587" s="3"/>
      <c r="CD1587" s="3"/>
      <c r="CF1587" s="3"/>
      <c r="CH1587" s="3"/>
      <c r="CJ1587" s="3"/>
      <c r="CL1587" s="3"/>
      <c r="CN1587" s="3"/>
      <c r="CP1587" s="3"/>
      <c r="CR1587" s="3"/>
      <c r="CT1587" s="3"/>
      <c r="CV1587" s="3"/>
      <c r="CX1587" s="3"/>
      <c r="CZ1587" s="3"/>
      <c r="DB1587" s="3"/>
      <c r="DD1587" s="3"/>
      <c r="DF1587" s="3"/>
      <c r="DH1587" s="3"/>
      <c r="DJ1587" s="3"/>
      <c r="DL1587" s="3"/>
      <c r="DN1587" s="3"/>
      <c r="DP1587" s="3"/>
      <c r="DR1587" s="3"/>
      <c r="DT1587" s="3"/>
      <c r="DV1587" s="3"/>
      <c r="DX1587" s="3"/>
      <c r="DZ1587" s="3"/>
      <c r="EB1587" s="3"/>
      <c r="ED1587" s="3"/>
      <c r="EF1587" s="3"/>
      <c r="EH1587" s="3"/>
      <c r="EJ1587" s="3"/>
      <c r="EL1587" s="3"/>
      <c r="EN1587" s="3"/>
      <c r="EP1587" s="3"/>
      <c r="ER1587" s="3"/>
      <c r="ET1587" s="3"/>
      <c r="EV1587" s="3"/>
      <c r="EX1587" s="3"/>
      <c r="EY1587" s="3"/>
    </row>
    <row r="1588" spans="1:155" s="4" customFormat="1" ht="22.5" outlineLevel="2">
      <c r="A1588" s="93" t="s">
        <v>1206</v>
      </c>
      <c r="B1588" s="70" t="s">
        <v>1693</v>
      </c>
      <c r="C1588" s="24">
        <v>10</v>
      </c>
      <c r="D1588" s="70" t="s">
        <v>168</v>
      </c>
      <c r="E1588" s="46"/>
      <c r="F1588" s="38"/>
      <c r="G1588" s="38"/>
      <c r="H1588" s="38"/>
      <c r="I1588" s="38"/>
      <c r="J1588" s="114">
        <f t="shared" si="79"/>
        <v>0</v>
      </c>
      <c r="K1588" s="50"/>
      <c r="L1588" s="2"/>
      <c r="N1588" s="2"/>
      <c r="O1588" s="1"/>
      <c r="P1588" s="2"/>
      <c r="R1588" s="2"/>
      <c r="T1588" s="2"/>
      <c r="V1588" s="2"/>
      <c r="X1588" s="2"/>
      <c r="Z1588" s="2"/>
      <c r="AB1588" s="2"/>
      <c r="AD1588" s="2"/>
      <c r="AF1588" s="2"/>
      <c r="AH1588" s="2"/>
      <c r="AJ1588" s="2"/>
      <c r="AL1588" s="2"/>
      <c r="AN1588" s="2"/>
      <c r="AP1588" s="2"/>
      <c r="AQ1588" s="1"/>
      <c r="AR1588" s="2"/>
      <c r="AT1588" s="2"/>
      <c r="AV1588" s="2"/>
      <c r="AX1588" s="2"/>
      <c r="AZ1588" s="2"/>
      <c r="BB1588" s="2"/>
      <c r="BD1588" s="2"/>
      <c r="BF1588" s="2"/>
      <c r="BH1588" s="2"/>
      <c r="BJ1588" s="2"/>
      <c r="BL1588" s="2"/>
      <c r="BN1588" s="2"/>
      <c r="BP1588" s="3"/>
      <c r="BR1588" s="3"/>
      <c r="BT1588" s="3"/>
      <c r="BV1588" s="3"/>
      <c r="BX1588" s="3"/>
      <c r="BZ1588" s="3"/>
      <c r="CB1588" s="3"/>
      <c r="CD1588" s="3"/>
      <c r="CF1588" s="3"/>
      <c r="CH1588" s="3"/>
      <c r="CJ1588" s="3"/>
      <c r="CL1588" s="3"/>
      <c r="CN1588" s="3"/>
      <c r="CP1588" s="3"/>
      <c r="CR1588" s="3"/>
      <c r="CT1588" s="3"/>
      <c r="CV1588" s="3"/>
      <c r="CX1588" s="3"/>
      <c r="CZ1588" s="3"/>
      <c r="DB1588" s="3"/>
      <c r="DD1588" s="3"/>
      <c r="DF1588" s="3"/>
      <c r="DH1588" s="3"/>
      <c r="DJ1588" s="3"/>
      <c r="DL1588" s="3"/>
      <c r="DN1588" s="3"/>
      <c r="DP1588" s="3"/>
      <c r="DR1588" s="3"/>
      <c r="DT1588" s="3"/>
      <c r="DV1588" s="3"/>
      <c r="DX1588" s="3"/>
      <c r="DZ1588" s="3"/>
      <c r="EB1588" s="3"/>
      <c r="ED1588" s="3"/>
      <c r="EF1588" s="3"/>
      <c r="EH1588" s="3"/>
      <c r="EJ1588" s="3"/>
      <c r="EL1588" s="3"/>
      <c r="EN1588" s="3"/>
      <c r="EP1588" s="3"/>
      <c r="ER1588" s="3"/>
      <c r="ET1588" s="3"/>
      <c r="EV1588" s="3"/>
      <c r="EX1588" s="3"/>
      <c r="EY1588" s="3"/>
    </row>
    <row r="1589" spans="1:155" s="4" customFormat="1" ht="22.5" outlineLevel="2">
      <c r="A1589" s="93">
        <v>183</v>
      </c>
      <c r="B1589" s="70" t="s">
        <v>1040</v>
      </c>
      <c r="C1589" s="24">
        <v>10</v>
      </c>
      <c r="D1589" s="70" t="s">
        <v>168</v>
      </c>
      <c r="E1589" s="45"/>
      <c r="F1589" s="38"/>
      <c r="G1589" s="38"/>
      <c r="H1589" s="38"/>
      <c r="I1589" s="38"/>
      <c r="J1589" s="114">
        <f t="shared" si="79"/>
        <v>0</v>
      </c>
      <c r="K1589" s="50"/>
      <c r="L1589" s="2"/>
      <c r="N1589" s="2"/>
      <c r="P1589" s="2"/>
      <c r="R1589" s="2"/>
      <c r="T1589" s="2"/>
      <c r="V1589" s="2"/>
      <c r="X1589" s="2"/>
      <c r="Z1589" s="2"/>
      <c r="AB1589" s="2"/>
      <c r="AD1589" s="2"/>
      <c r="AF1589" s="2"/>
      <c r="AH1589" s="2"/>
      <c r="AJ1589" s="2"/>
      <c r="AL1589" s="2"/>
      <c r="AN1589" s="2"/>
      <c r="AP1589" s="2"/>
      <c r="AQ1589" s="1"/>
      <c r="AR1589" s="2"/>
      <c r="AT1589" s="2"/>
      <c r="AV1589" s="2"/>
      <c r="AX1589" s="2"/>
      <c r="AZ1589" s="2"/>
      <c r="BB1589" s="2"/>
      <c r="BD1589" s="2"/>
      <c r="BF1589" s="2"/>
      <c r="BH1589" s="2"/>
      <c r="BJ1589" s="2"/>
      <c r="BL1589" s="2"/>
      <c r="BN1589" s="2"/>
      <c r="BP1589" s="3"/>
      <c r="BR1589" s="3"/>
      <c r="BT1589" s="3"/>
      <c r="BV1589" s="3"/>
      <c r="BX1589" s="3"/>
      <c r="BZ1589" s="3"/>
      <c r="CB1589" s="3"/>
      <c r="CD1589" s="3"/>
      <c r="CF1589" s="3"/>
      <c r="CH1589" s="3"/>
      <c r="CJ1589" s="3"/>
      <c r="CL1589" s="3"/>
      <c r="CN1589" s="3"/>
      <c r="CP1589" s="3"/>
      <c r="CR1589" s="3"/>
      <c r="CT1589" s="3"/>
      <c r="CV1589" s="3"/>
      <c r="CX1589" s="3"/>
      <c r="CZ1589" s="3"/>
      <c r="DB1589" s="3"/>
      <c r="DD1589" s="3"/>
      <c r="DF1589" s="3"/>
      <c r="DH1589" s="3"/>
      <c r="DJ1589" s="3"/>
      <c r="DL1589" s="3"/>
      <c r="DN1589" s="3"/>
      <c r="DP1589" s="3"/>
      <c r="DR1589" s="3"/>
      <c r="DT1589" s="3"/>
      <c r="DV1589" s="3"/>
      <c r="DX1589" s="3"/>
      <c r="DZ1589" s="3"/>
      <c r="EB1589" s="3"/>
      <c r="ED1589" s="3"/>
      <c r="EF1589" s="3"/>
      <c r="EH1589" s="3"/>
      <c r="EJ1589" s="3"/>
      <c r="EL1589" s="3"/>
      <c r="EN1589" s="3"/>
      <c r="EP1589" s="3"/>
      <c r="ER1589" s="3"/>
      <c r="ET1589" s="3"/>
      <c r="EV1589" s="3"/>
      <c r="EX1589" s="3"/>
      <c r="EY1589" s="3"/>
    </row>
    <row r="1590" spans="1:155" s="1" customFormat="1" ht="22.5" outlineLevel="2">
      <c r="A1590" s="93">
        <v>209</v>
      </c>
      <c r="B1590" s="70" t="s">
        <v>1443</v>
      </c>
      <c r="C1590" s="24">
        <v>10</v>
      </c>
      <c r="D1590" s="70" t="s">
        <v>1678</v>
      </c>
      <c r="E1590" s="46"/>
      <c r="F1590" s="38"/>
      <c r="G1590" s="38"/>
      <c r="H1590" s="38"/>
      <c r="I1590" s="38"/>
      <c r="J1590" s="114">
        <f t="shared" si="79"/>
        <v>0</v>
      </c>
      <c r="K1590" s="50"/>
      <c r="L1590" s="2"/>
      <c r="N1590" s="2"/>
      <c r="P1590" s="2"/>
      <c r="R1590" s="2"/>
      <c r="T1590" s="2"/>
      <c r="V1590" s="2"/>
      <c r="X1590" s="2"/>
      <c r="Z1590" s="2"/>
      <c r="AB1590" s="2"/>
      <c r="AD1590" s="2"/>
      <c r="AF1590" s="2"/>
      <c r="AH1590" s="2"/>
      <c r="AJ1590" s="2"/>
      <c r="AL1590" s="2"/>
      <c r="AN1590" s="2"/>
      <c r="AP1590" s="2"/>
      <c r="AR1590" s="2"/>
      <c r="AT1590" s="2"/>
      <c r="AV1590" s="2"/>
      <c r="AX1590" s="2"/>
      <c r="AZ1590" s="2"/>
      <c r="BB1590" s="2"/>
      <c r="BD1590" s="2"/>
      <c r="BF1590" s="2"/>
      <c r="BH1590" s="2"/>
      <c r="BJ1590" s="2"/>
      <c r="BL1590" s="2"/>
      <c r="BN1590" s="2"/>
      <c r="BP1590" s="3"/>
      <c r="BR1590" s="3"/>
      <c r="BT1590" s="3"/>
      <c r="BV1590" s="3"/>
      <c r="BX1590" s="3"/>
      <c r="BZ1590" s="3"/>
      <c r="CB1590" s="3"/>
      <c r="CD1590" s="3"/>
      <c r="CF1590" s="3"/>
      <c r="CH1590" s="3"/>
      <c r="CJ1590" s="3"/>
      <c r="CL1590" s="3"/>
      <c r="CN1590" s="3"/>
      <c r="CP1590" s="3"/>
      <c r="CR1590" s="3"/>
      <c r="CT1590" s="3"/>
      <c r="CV1590" s="3"/>
      <c r="CX1590" s="3"/>
      <c r="CZ1590" s="3"/>
      <c r="DB1590" s="3"/>
      <c r="DD1590" s="3"/>
      <c r="DF1590" s="3"/>
      <c r="DH1590" s="3"/>
      <c r="DJ1590" s="3"/>
      <c r="DL1590" s="3"/>
      <c r="DN1590" s="3"/>
      <c r="DP1590" s="3"/>
      <c r="DR1590" s="3"/>
      <c r="DT1590" s="3"/>
      <c r="DV1590" s="3"/>
      <c r="DX1590" s="3"/>
      <c r="DZ1590" s="3"/>
      <c r="EB1590" s="3"/>
      <c r="ED1590" s="3"/>
      <c r="EF1590" s="3"/>
      <c r="EH1590" s="3"/>
      <c r="EJ1590" s="3"/>
      <c r="EL1590" s="3"/>
      <c r="EN1590" s="3"/>
      <c r="EP1590" s="3"/>
      <c r="ER1590" s="3"/>
      <c r="ET1590" s="3"/>
      <c r="EV1590" s="3"/>
      <c r="EX1590" s="3"/>
      <c r="EY1590" s="3"/>
    </row>
    <row r="1591" spans="1:155" s="1" customFormat="1" ht="12.75" outlineLevel="2">
      <c r="A1591" s="93">
        <v>210</v>
      </c>
      <c r="B1591" s="70" t="s">
        <v>1456</v>
      </c>
      <c r="C1591" s="24">
        <v>10</v>
      </c>
      <c r="D1591" s="70" t="s">
        <v>168</v>
      </c>
      <c r="E1591" s="44"/>
      <c r="F1591" s="38"/>
      <c r="G1591" s="38"/>
      <c r="H1591" s="38"/>
      <c r="I1591" s="38"/>
      <c r="J1591" s="114">
        <f t="shared" si="79"/>
        <v>0</v>
      </c>
      <c r="K1591" s="50"/>
      <c r="L1591" s="2"/>
      <c r="N1591" s="2"/>
      <c r="P1591" s="2"/>
      <c r="R1591" s="2"/>
      <c r="T1591" s="2"/>
      <c r="V1591" s="2"/>
      <c r="X1591" s="2"/>
      <c r="Z1591" s="2"/>
      <c r="AB1591" s="2"/>
      <c r="AD1591" s="2"/>
      <c r="AF1591" s="2"/>
      <c r="AH1591" s="2"/>
      <c r="AJ1591" s="2"/>
      <c r="AL1591" s="2"/>
      <c r="AN1591" s="2"/>
      <c r="AP1591" s="2"/>
      <c r="AR1591" s="2"/>
      <c r="AT1591" s="2"/>
      <c r="AV1591" s="2"/>
      <c r="AX1591" s="2"/>
      <c r="AZ1591" s="2"/>
      <c r="BB1591" s="2"/>
      <c r="BD1591" s="2"/>
      <c r="BF1591" s="2"/>
      <c r="BH1591" s="2"/>
      <c r="BJ1591" s="2"/>
      <c r="BL1591" s="2"/>
      <c r="BN1591" s="2"/>
      <c r="BP1591" s="3"/>
      <c r="BR1591" s="3"/>
      <c r="BT1591" s="3"/>
      <c r="BV1591" s="3"/>
      <c r="BX1591" s="3"/>
      <c r="BZ1591" s="3"/>
      <c r="CB1591" s="3"/>
      <c r="CD1591" s="3"/>
      <c r="CF1591" s="3"/>
      <c r="CH1591" s="3"/>
      <c r="CJ1591" s="3"/>
      <c r="CL1591" s="3"/>
      <c r="CN1591" s="3"/>
      <c r="CP1591" s="3"/>
      <c r="CR1591" s="3"/>
      <c r="CT1591" s="3"/>
      <c r="CV1591" s="3"/>
      <c r="CX1591" s="3"/>
      <c r="CZ1591" s="3"/>
      <c r="DB1591" s="3"/>
      <c r="DD1591" s="3"/>
      <c r="DF1591" s="3"/>
      <c r="DH1591" s="3"/>
      <c r="DJ1591" s="3"/>
      <c r="DL1591" s="3"/>
      <c r="DN1591" s="3"/>
      <c r="DP1591" s="3"/>
      <c r="DR1591" s="3"/>
      <c r="DT1591" s="3"/>
      <c r="DV1591" s="3"/>
      <c r="DX1591" s="3"/>
      <c r="DZ1591" s="3"/>
      <c r="EB1591" s="3"/>
      <c r="ED1591" s="3"/>
      <c r="EF1591" s="3"/>
      <c r="EH1591" s="3"/>
      <c r="EJ1591" s="3"/>
      <c r="EL1591" s="3"/>
      <c r="EN1591" s="3"/>
      <c r="EP1591" s="3"/>
      <c r="ER1591" s="3"/>
      <c r="ET1591" s="3"/>
      <c r="EV1591" s="3"/>
      <c r="EX1591" s="3"/>
      <c r="EY1591" s="3"/>
    </row>
    <row r="1592" spans="1:11" s="6" customFormat="1" ht="12.75">
      <c r="A1592" s="133" t="s">
        <v>1740</v>
      </c>
      <c r="B1592" s="133"/>
      <c r="C1592" s="133"/>
      <c r="D1592" s="133"/>
      <c r="E1592" s="108"/>
      <c r="F1592" s="109">
        <f>SUM(F1593:F1630)</f>
        <v>0</v>
      </c>
      <c r="G1592" s="109">
        <f>SUM(G1593:G1630)</f>
        <v>0</v>
      </c>
      <c r="H1592" s="109">
        <f>SUM(H1593:H1630)</f>
        <v>0</v>
      </c>
      <c r="I1592" s="109">
        <f>SUM(I1593:I1630)</f>
        <v>0</v>
      </c>
      <c r="J1592" s="117">
        <f t="shared" si="79"/>
        <v>0</v>
      </c>
      <c r="K1592" s="111">
        <f>IF(J1542&gt;E1540,0,E1540-J1592)</f>
        <v>40</v>
      </c>
    </row>
    <row r="1593" spans="1:11" s="10" customFormat="1" ht="12.75" outlineLevel="2">
      <c r="A1593" s="88">
        <v>804</v>
      </c>
      <c r="B1593" s="29" t="s">
        <v>1370</v>
      </c>
      <c r="C1593" s="16" t="s">
        <v>453</v>
      </c>
      <c r="D1593" s="29" t="s">
        <v>1299</v>
      </c>
      <c r="E1593" s="45"/>
      <c r="F1593" s="38"/>
      <c r="G1593" s="38"/>
      <c r="H1593" s="38"/>
      <c r="I1593" s="38"/>
      <c r="J1593" s="114">
        <f t="shared" si="79"/>
        <v>0</v>
      </c>
      <c r="K1593" s="106"/>
    </row>
    <row r="1594" spans="1:11" s="10" customFormat="1" ht="12" customHeight="1" outlineLevel="2">
      <c r="A1594" s="83">
        <v>950</v>
      </c>
      <c r="B1594" s="68" t="s">
        <v>1459</v>
      </c>
      <c r="C1594" s="15">
        <v>10</v>
      </c>
      <c r="D1594" s="68" t="s">
        <v>168</v>
      </c>
      <c r="E1594" s="44"/>
      <c r="F1594" s="38"/>
      <c r="G1594" s="38"/>
      <c r="H1594" s="38"/>
      <c r="I1594" s="38"/>
      <c r="J1594" s="114">
        <f t="shared" si="79"/>
        <v>0</v>
      </c>
      <c r="K1594" s="106"/>
    </row>
    <row r="1595" spans="1:11" s="10" customFormat="1" ht="13.5" customHeight="1" outlineLevel="2">
      <c r="A1595" s="83">
        <v>813</v>
      </c>
      <c r="B1595" s="68" t="s">
        <v>1353</v>
      </c>
      <c r="C1595" s="15">
        <v>10</v>
      </c>
      <c r="D1595" s="68" t="s">
        <v>486</v>
      </c>
      <c r="E1595" s="44"/>
      <c r="F1595" s="38"/>
      <c r="G1595" s="38"/>
      <c r="H1595" s="38"/>
      <c r="I1595" s="38"/>
      <c r="J1595" s="114">
        <f t="shared" si="79"/>
        <v>0</v>
      </c>
      <c r="K1595" s="106"/>
    </row>
    <row r="1596" spans="1:11" s="10" customFormat="1" ht="12.75" outlineLevel="2">
      <c r="A1596" s="83">
        <v>806</v>
      </c>
      <c r="B1596" s="68" t="s">
        <v>1698</v>
      </c>
      <c r="C1596" s="15">
        <v>10</v>
      </c>
      <c r="D1596" s="68" t="s">
        <v>1299</v>
      </c>
      <c r="E1596" s="44"/>
      <c r="F1596" s="38"/>
      <c r="G1596" s="38"/>
      <c r="H1596" s="38"/>
      <c r="I1596" s="38"/>
      <c r="J1596" s="114">
        <f aca="true" t="shared" si="80" ref="J1596:J1627">SUM(F1596:I1596)</f>
        <v>0</v>
      </c>
      <c r="K1596" s="106"/>
    </row>
    <row r="1597" spans="1:11" s="10" customFormat="1" ht="12.75" outlineLevel="2">
      <c r="A1597" s="88">
        <v>805</v>
      </c>
      <c r="B1597" s="29" t="s">
        <v>1371</v>
      </c>
      <c r="C1597" s="16" t="s">
        <v>453</v>
      </c>
      <c r="D1597" s="29" t="s">
        <v>486</v>
      </c>
      <c r="E1597" s="45"/>
      <c r="F1597" s="38"/>
      <c r="G1597" s="38"/>
      <c r="H1597" s="38"/>
      <c r="I1597" s="38"/>
      <c r="J1597" s="114">
        <f t="shared" si="80"/>
        <v>0</v>
      </c>
      <c r="K1597" s="106"/>
    </row>
    <row r="1598" spans="1:11" s="10" customFormat="1" ht="12" customHeight="1" outlineLevel="2">
      <c r="A1598" s="83">
        <v>958</v>
      </c>
      <c r="B1598" s="74" t="s">
        <v>1045</v>
      </c>
      <c r="C1598" s="16">
        <v>10</v>
      </c>
      <c r="D1598" s="69" t="s">
        <v>486</v>
      </c>
      <c r="E1598" s="46"/>
      <c r="F1598" s="38"/>
      <c r="G1598" s="38"/>
      <c r="H1598" s="38"/>
      <c r="I1598" s="38"/>
      <c r="J1598" s="114">
        <f t="shared" si="80"/>
        <v>0</v>
      </c>
      <c r="K1598" s="106"/>
    </row>
    <row r="1599" spans="1:11" s="10" customFormat="1" ht="12.75" outlineLevel="2">
      <c r="A1599" s="88">
        <v>809</v>
      </c>
      <c r="B1599" s="29" t="s">
        <v>1373</v>
      </c>
      <c r="C1599" s="16" t="s">
        <v>453</v>
      </c>
      <c r="D1599" s="29" t="s">
        <v>486</v>
      </c>
      <c r="E1599" s="45"/>
      <c r="F1599" s="38"/>
      <c r="G1599" s="38"/>
      <c r="H1599" s="38"/>
      <c r="I1599" s="38"/>
      <c r="J1599" s="114">
        <f t="shared" si="80"/>
        <v>0</v>
      </c>
      <c r="K1599" s="106"/>
    </row>
    <row r="1600" spans="1:11" s="10" customFormat="1" ht="22.5" outlineLevel="2">
      <c r="A1600" s="83">
        <v>960</v>
      </c>
      <c r="B1600" s="69" t="s">
        <v>1046</v>
      </c>
      <c r="C1600" s="16">
        <v>10</v>
      </c>
      <c r="D1600" s="69" t="s">
        <v>486</v>
      </c>
      <c r="E1600" s="46"/>
      <c r="F1600" s="38"/>
      <c r="G1600" s="38"/>
      <c r="H1600" s="38"/>
      <c r="I1600" s="38"/>
      <c r="J1600" s="114">
        <f t="shared" si="80"/>
        <v>0</v>
      </c>
      <c r="K1600" s="106"/>
    </row>
    <row r="1601" spans="1:11" s="10" customFormat="1" ht="22.5" outlineLevel="2">
      <c r="A1601" s="83">
        <v>962</v>
      </c>
      <c r="B1601" s="69" t="s">
        <v>1047</v>
      </c>
      <c r="C1601" s="16">
        <v>10</v>
      </c>
      <c r="D1601" s="69" t="s">
        <v>293</v>
      </c>
      <c r="E1601" s="46"/>
      <c r="F1601" s="38"/>
      <c r="G1601" s="38"/>
      <c r="H1601" s="38"/>
      <c r="I1601" s="38"/>
      <c r="J1601" s="114">
        <f t="shared" si="80"/>
        <v>0</v>
      </c>
      <c r="K1601" s="106"/>
    </row>
    <row r="1602" spans="1:11" s="5" customFormat="1" ht="12.75" outlineLevel="2">
      <c r="A1602" s="88">
        <v>808</v>
      </c>
      <c r="B1602" s="29" t="s">
        <v>1372</v>
      </c>
      <c r="C1602" s="16" t="s">
        <v>453</v>
      </c>
      <c r="D1602" s="29" t="s">
        <v>486</v>
      </c>
      <c r="E1602" s="45"/>
      <c r="F1602" s="38"/>
      <c r="G1602" s="38"/>
      <c r="H1602" s="38"/>
      <c r="I1602" s="38"/>
      <c r="J1602" s="114">
        <f t="shared" si="80"/>
        <v>0</v>
      </c>
      <c r="K1602" s="50"/>
    </row>
    <row r="1603" spans="1:11" s="10" customFormat="1" ht="22.5" outlineLevel="2">
      <c r="A1603" s="83">
        <v>966</v>
      </c>
      <c r="B1603" s="69" t="s">
        <v>1049</v>
      </c>
      <c r="C1603" s="16">
        <v>10</v>
      </c>
      <c r="D1603" s="69" t="s">
        <v>293</v>
      </c>
      <c r="E1603" s="46"/>
      <c r="F1603" s="38"/>
      <c r="G1603" s="38"/>
      <c r="H1603" s="38"/>
      <c r="I1603" s="38"/>
      <c r="J1603" s="114">
        <f t="shared" si="80"/>
        <v>0</v>
      </c>
      <c r="K1603" s="106"/>
    </row>
    <row r="1604" spans="1:11" s="10" customFormat="1" ht="22.5" outlineLevel="2">
      <c r="A1604" s="83">
        <v>968</v>
      </c>
      <c r="B1604" s="69" t="s">
        <v>1051</v>
      </c>
      <c r="C1604" s="16">
        <v>10</v>
      </c>
      <c r="D1604" s="69" t="s">
        <v>168</v>
      </c>
      <c r="E1604" s="46"/>
      <c r="F1604" s="38"/>
      <c r="G1604" s="38"/>
      <c r="H1604" s="38"/>
      <c r="I1604" s="38"/>
      <c r="J1604" s="114">
        <f t="shared" si="80"/>
        <v>0</v>
      </c>
      <c r="K1604" s="106"/>
    </row>
    <row r="1605" spans="1:11" s="10" customFormat="1" ht="22.5" outlineLevel="2">
      <c r="A1605" s="83">
        <v>972</v>
      </c>
      <c r="B1605" s="69" t="s">
        <v>81</v>
      </c>
      <c r="C1605" s="16">
        <v>10</v>
      </c>
      <c r="D1605" s="69" t="s">
        <v>293</v>
      </c>
      <c r="E1605" s="46"/>
      <c r="F1605" s="38"/>
      <c r="G1605" s="38"/>
      <c r="H1605" s="38"/>
      <c r="I1605" s="38"/>
      <c r="J1605" s="114">
        <f t="shared" si="80"/>
        <v>0</v>
      </c>
      <c r="K1605" s="106"/>
    </row>
    <row r="1606" spans="1:11" s="10" customFormat="1" ht="12.75" outlineLevel="2">
      <c r="A1606" s="88">
        <v>820</v>
      </c>
      <c r="B1606" s="29" t="s">
        <v>1374</v>
      </c>
      <c r="C1606" s="16" t="s">
        <v>453</v>
      </c>
      <c r="D1606" s="29" t="s">
        <v>293</v>
      </c>
      <c r="E1606" s="45"/>
      <c r="F1606" s="38"/>
      <c r="G1606" s="38"/>
      <c r="H1606" s="38"/>
      <c r="I1606" s="38"/>
      <c r="J1606" s="114">
        <f t="shared" si="80"/>
        <v>0</v>
      </c>
      <c r="K1606" s="106"/>
    </row>
    <row r="1607" spans="1:11" s="10" customFormat="1" ht="12.75" outlineLevel="2">
      <c r="A1607" s="83">
        <v>970</v>
      </c>
      <c r="B1607" s="77" t="s">
        <v>80</v>
      </c>
      <c r="C1607" s="25">
        <v>10</v>
      </c>
      <c r="D1607" s="77" t="s">
        <v>293</v>
      </c>
      <c r="E1607" s="57"/>
      <c r="F1607" s="38"/>
      <c r="G1607" s="38"/>
      <c r="H1607" s="38"/>
      <c r="I1607" s="38"/>
      <c r="J1607" s="114">
        <f t="shared" si="80"/>
        <v>0</v>
      </c>
      <c r="K1607" s="106"/>
    </row>
    <row r="1608" spans="1:11" s="6" customFormat="1" ht="12.75" outlineLevel="2">
      <c r="A1608" s="83">
        <v>975</v>
      </c>
      <c r="B1608" s="69" t="s">
        <v>1253</v>
      </c>
      <c r="C1608" s="16">
        <v>10</v>
      </c>
      <c r="D1608" s="69" t="s">
        <v>486</v>
      </c>
      <c r="E1608" s="46"/>
      <c r="F1608" s="38"/>
      <c r="G1608" s="38"/>
      <c r="H1608" s="38"/>
      <c r="I1608" s="38"/>
      <c r="J1608" s="114">
        <f t="shared" si="80"/>
        <v>0</v>
      </c>
      <c r="K1608" s="50"/>
    </row>
    <row r="1609" spans="1:11" s="6" customFormat="1" ht="22.5" outlineLevel="2">
      <c r="A1609" s="83">
        <v>977</v>
      </c>
      <c r="B1609" s="69" t="s">
        <v>476</v>
      </c>
      <c r="C1609" s="16">
        <v>10</v>
      </c>
      <c r="D1609" s="69" t="s">
        <v>168</v>
      </c>
      <c r="E1609" s="46"/>
      <c r="F1609" s="38"/>
      <c r="G1609" s="38"/>
      <c r="H1609" s="38"/>
      <c r="I1609" s="38"/>
      <c r="J1609" s="114">
        <f t="shared" si="80"/>
        <v>0</v>
      </c>
      <c r="K1609" s="50"/>
    </row>
    <row r="1610" spans="1:11" s="6" customFormat="1" ht="12.75" outlineLevel="2">
      <c r="A1610" s="83">
        <v>980</v>
      </c>
      <c r="B1610" s="69" t="s">
        <v>478</v>
      </c>
      <c r="C1610" s="16">
        <v>10</v>
      </c>
      <c r="D1610" s="69" t="s">
        <v>486</v>
      </c>
      <c r="E1610" s="46"/>
      <c r="F1610" s="38"/>
      <c r="G1610" s="38"/>
      <c r="H1610" s="38"/>
      <c r="I1610" s="38"/>
      <c r="J1610" s="114">
        <f t="shared" si="80"/>
        <v>0</v>
      </c>
      <c r="K1610" s="50"/>
    </row>
    <row r="1611" spans="1:11" s="6" customFormat="1" ht="22.5" outlineLevel="2">
      <c r="A1611" s="83">
        <v>982</v>
      </c>
      <c r="B1611" s="68" t="s">
        <v>479</v>
      </c>
      <c r="C1611" s="15">
        <v>10</v>
      </c>
      <c r="D1611" s="68" t="s">
        <v>168</v>
      </c>
      <c r="E1611" s="44"/>
      <c r="F1611" s="38"/>
      <c r="G1611" s="38"/>
      <c r="H1611" s="38"/>
      <c r="I1611" s="38"/>
      <c r="J1611" s="114">
        <f t="shared" si="80"/>
        <v>0</v>
      </c>
      <c r="K1611" s="50"/>
    </row>
    <row r="1612" spans="1:11" s="6" customFormat="1" ht="22.5" outlineLevel="2">
      <c r="A1612" s="83">
        <v>987</v>
      </c>
      <c r="B1612" s="68" t="s">
        <v>1530</v>
      </c>
      <c r="C1612" s="15">
        <v>10</v>
      </c>
      <c r="D1612" s="68" t="s">
        <v>1472</v>
      </c>
      <c r="E1612" s="44"/>
      <c r="F1612" s="38"/>
      <c r="G1612" s="38"/>
      <c r="H1612" s="38"/>
      <c r="I1612" s="38"/>
      <c r="J1612" s="114">
        <f t="shared" si="80"/>
        <v>0</v>
      </c>
      <c r="K1612" s="50"/>
    </row>
    <row r="1613" spans="1:11" s="5" customFormat="1" ht="11.25" customHeight="1" outlineLevel="2">
      <c r="A1613" s="87">
        <v>213</v>
      </c>
      <c r="B1613" s="70" t="s">
        <v>1459</v>
      </c>
      <c r="C1613" s="18">
        <v>10</v>
      </c>
      <c r="D1613" s="70" t="s">
        <v>168</v>
      </c>
      <c r="E1613" s="45"/>
      <c r="F1613" s="38"/>
      <c r="G1613" s="38"/>
      <c r="H1613" s="38"/>
      <c r="I1613" s="38"/>
      <c r="J1613" s="114">
        <f t="shared" si="80"/>
        <v>0</v>
      </c>
      <c r="K1613" s="50"/>
    </row>
    <row r="1614" spans="1:155" s="4" customFormat="1" ht="12.75" outlineLevel="2">
      <c r="A1614" s="93" t="s">
        <v>1208</v>
      </c>
      <c r="B1614" s="70" t="s">
        <v>798</v>
      </c>
      <c r="C1614" s="24">
        <v>10</v>
      </c>
      <c r="D1614" s="70" t="s">
        <v>1299</v>
      </c>
      <c r="E1614" s="44"/>
      <c r="F1614" s="38"/>
      <c r="G1614" s="38"/>
      <c r="H1614" s="38"/>
      <c r="I1614" s="38"/>
      <c r="J1614" s="114">
        <f t="shared" si="80"/>
        <v>0</v>
      </c>
      <c r="K1614" s="50"/>
      <c r="L1614" s="2"/>
      <c r="N1614" s="2"/>
      <c r="O1614" s="1"/>
      <c r="P1614" s="2"/>
      <c r="R1614" s="2"/>
      <c r="T1614" s="2"/>
      <c r="V1614" s="2"/>
      <c r="X1614" s="2"/>
      <c r="Z1614" s="2"/>
      <c r="AB1614" s="2"/>
      <c r="AD1614" s="2"/>
      <c r="AF1614" s="2"/>
      <c r="AH1614" s="2"/>
      <c r="AJ1614" s="2"/>
      <c r="AL1614" s="2"/>
      <c r="AN1614" s="2"/>
      <c r="AP1614" s="2"/>
      <c r="AQ1614" s="1"/>
      <c r="AR1614" s="2"/>
      <c r="AT1614" s="2"/>
      <c r="AV1614" s="2"/>
      <c r="AX1614" s="2"/>
      <c r="AZ1614" s="2"/>
      <c r="BB1614" s="2"/>
      <c r="BD1614" s="2"/>
      <c r="BF1614" s="2"/>
      <c r="BH1614" s="2"/>
      <c r="BJ1614" s="2"/>
      <c r="BL1614" s="2"/>
      <c r="BN1614" s="2"/>
      <c r="BP1614" s="3"/>
      <c r="BR1614" s="3"/>
      <c r="BT1614" s="3"/>
      <c r="BV1614" s="3"/>
      <c r="BX1614" s="3"/>
      <c r="BZ1614" s="3"/>
      <c r="CB1614" s="3"/>
      <c r="CD1614" s="3"/>
      <c r="CF1614" s="3"/>
      <c r="CH1614" s="3"/>
      <c r="CJ1614" s="3"/>
      <c r="CL1614" s="3"/>
      <c r="CN1614" s="3"/>
      <c r="CP1614" s="3"/>
      <c r="CR1614" s="3"/>
      <c r="CT1614" s="3"/>
      <c r="CV1614" s="3"/>
      <c r="CX1614" s="3"/>
      <c r="CZ1614" s="3"/>
      <c r="DB1614" s="3"/>
      <c r="DD1614" s="3"/>
      <c r="DF1614" s="3"/>
      <c r="DH1614" s="3"/>
      <c r="DJ1614" s="3"/>
      <c r="DL1614" s="3"/>
      <c r="DN1614" s="3"/>
      <c r="DP1614" s="3"/>
      <c r="DR1614" s="3"/>
      <c r="DT1614" s="3"/>
      <c r="DV1614" s="3"/>
      <c r="DX1614" s="3"/>
      <c r="DZ1614" s="3"/>
      <c r="EB1614" s="3"/>
      <c r="ED1614" s="3"/>
      <c r="EF1614" s="3"/>
      <c r="EH1614" s="3"/>
      <c r="EJ1614" s="3"/>
      <c r="EL1614" s="3"/>
      <c r="EN1614" s="3"/>
      <c r="EP1614" s="3"/>
      <c r="ER1614" s="3"/>
      <c r="ET1614" s="3"/>
      <c r="EV1614" s="3"/>
      <c r="EX1614" s="3"/>
      <c r="EY1614" s="3"/>
    </row>
    <row r="1615" spans="1:155" s="4" customFormat="1" ht="22.5" outlineLevel="2">
      <c r="A1615" s="93" t="s">
        <v>1210</v>
      </c>
      <c r="B1615" s="70" t="s">
        <v>1352</v>
      </c>
      <c r="C1615" s="24">
        <v>10</v>
      </c>
      <c r="D1615" s="70" t="s">
        <v>293</v>
      </c>
      <c r="E1615" s="44"/>
      <c r="F1615" s="38"/>
      <c r="G1615" s="38"/>
      <c r="H1615" s="38"/>
      <c r="I1615" s="38"/>
      <c r="J1615" s="114">
        <f t="shared" si="80"/>
        <v>0</v>
      </c>
      <c r="K1615" s="50"/>
      <c r="L1615" s="2"/>
      <c r="N1615" s="2"/>
      <c r="P1615" s="2"/>
      <c r="R1615" s="2"/>
      <c r="T1615" s="2"/>
      <c r="V1615" s="2"/>
      <c r="X1615" s="2"/>
      <c r="Z1615" s="2"/>
      <c r="AB1615" s="2"/>
      <c r="AD1615" s="2"/>
      <c r="AF1615" s="2"/>
      <c r="AH1615" s="2"/>
      <c r="AJ1615" s="2"/>
      <c r="AL1615" s="2"/>
      <c r="AN1615" s="2"/>
      <c r="AP1615" s="2"/>
      <c r="AQ1615" s="1"/>
      <c r="AR1615" s="2"/>
      <c r="AT1615" s="2"/>
      <c r="AV1615" s="2"/>
      <c r="AX1615" s="2"/>
      <c r="AZ1615" s="2"/>
      <c r="BB1615" s="2"/>
      <c r="BD1615" s="2"/>
      <c r="BF1615" s="2"/>
      <c r="BH1615" s="2"/>
      <c r="BJ1615" s="2"/>
      <c r="BL1615" s="2"/>
      <c r="BN1615" s="2"/>
      <c r="BP1615" s="3"/>
      <c r="BR1615" s="3"/>
      <c r="BT1615" s="3"/>
      <c r="BV1615" s="3"/>
      <c r="BX1615" s="3"/>
      <c r="BZ1615" s="3"/>
      <c r="CB1615" s="3"/>
      <c r="CD1615" s="3"/>
      <c r="CF1615" s="3"/>
      <c r="CH1615" s="3"/>
      <c r="CJ1615" s="3"/>
      <c r="CL1615" s="3"/>
      <c r="CN1615" s="3"/>
      <c r="CP1615" s="3"/>
      <c r="CR1615" s="3"/>
      <c r="CT1615" s="3"/>
      <c r="CV1615" s="3"/>
      <c r="CX1615" s="3"/>
      <c r="CZ1615" s="3"/>
      <c r="DB1615" s="3"/>
      <c r="DD1615" s="3"/>
      <c r="DF1615" s="3"/>
      <c r="DH1615" s="3"/>
      <c r="DJ1615" s="3"/>
      <c r="DL1615" s="3"/>
      <c r="DN1615" s="3"/>
      <c r="DP1615" s="3"/>
      <c r="DR1615" s="3"/>
      <c r="DT1615" s="3"/>
      <c r="DV1615" s="3"/>
      <c r="DX1615" s="3"/>
      <c r="DZ1615" s="3"/>
      <c r="EB1615" s="3"/>
      <c r="ED1615" s="3"/>
      <c r="EF1615" s="3"/>
      <c r="EH1615" s="3"/>
      <c r="EJ1615" s="3"/>
      <c r="EL1615" s="3"/>
      <c r="EN1615" s="3"/>
      <c r="EP1615" s="3"/>
      <c r="ER1615" s="3"/>
      <c r="ET1615" s="3"/>
      <c r="EV1615" s="3"/>
      <c r="EX1615" s="3"/>
      <c r="EY1615" s="3"/>
    </row>
    <row r="1616" spans="1:155" s="1" customFormat="1" ht="22.5" outlineLevel="2">
      <c r="A1616" s="93" t="s">
        <v>1211</v>
      </c>
      <c r="B1616" s="70" t="s">
        <v>1271</v>
      </c>
      <c r="C1616" s="24">
        <v>10</v>
      </c>
      <c r="D1616" s="70" t="s">
        <v>168</v>
      </c>
      <c r="E1616" s="46"/>
      <c r="F1616" s="38"/>
      <c r="G1616" s="38"/>
      <c r="H1616" s="38"/>
      <c r="I1616" s="38"/>
      <c r="J1616" s="114">
        <f t="shared" si="80"/>
        <v>0</v>
      </c>
      <c r="K1616" s="50"/>
      <c r="L1616" s="2"/>
      <c r="N1616" s="2"/>
      <c r="P1616" s="2"/>
      <c r="R1616" s="2"/>
      <c r="T1616" s="2"/>
      <c r="V1616" s="2"/>
      <c r="X1616" s="2"/>
      <c r="Z1616" s="2"/>
      <c r="AB1616" s="2"/>
      <c r="AD1616" s="2"/>
      <c r="AF1616" s="2"/>
      <c r="AH1616" s="2"/>
      <c r="AJ1616" s="2"/>
      <c r="AL1616" s="2"/>
      <c r="AN1616" s="2"/>
      <c r="AP1616" s="2"/>
      <c r="AR1616" s="2"/>
      <c r="AT1616" s="2"/>
      <c r="AV1616" s="2"/>
      <c r="AX1616" s="2"/>
      <c r="AZ1616" s="2"/>
      <c r="BB1616" s="2"/>
      <c r="BD1616" s="2"/>
      <c r="BF1616" s="2"/>
      <c r="BH1616" s="2"/>
      <c r="BJ1616" s="2"/>
      <c r="BL1616" s="2"/>
      <c r="BN1616" s="2"/>
      <c r="BP1616" s="3"/>
      <c r="BR1616" s="3"/>
      <c r="BT1616" s="3"/>
      <c r="BV1616" s="3"/>
      <c r="BX1616" s="3"/>
      <c r="BZ1616" s="3"/>
      <c r="CB1616" s="3"/>
      <c r="CD1616" s="3"/>
      <c r="CF1616" s="3"/>
      <c r="CH1616" s="3"/>
      <c r="CJ1616" s="3"/>
      <c r="CL1616" s="3"/>
      <c r="CN1616" s="3"/>
      <c r="CP1616" s="3"/>
      <c r="CR1616" s="3"/>
      <c r="CT1616" s="3"/>
      <c r="CV1616" s="3"/>
      <c r="CX1616" s="3"/>
      <c r="CZ1616" s="3"/>
      <c r="DB1616" s="3"/>
      <c r="DD1616" s="3"/>
      <c r="DF1616" s="3"/>
      <c r="DH1616" s="3"/>
      <c r="DJ1616" s="3"/>
      <c r="DL1616" s="3"/>
      <c r="DN1616" s="3"/>
      <c r="DP1616" s="3"/>
      <c r="DR1616" s="3"/>
      <c r="DT1616" s="3"/>
      <c r="DV1616" s="3"/>
      <c r="DX1616" s="3"/>
      <c r="DZ1616" s="3"/>
      <c r="EB1616" s="3"/>
      <c r="ED1616" s="3"/>
      <c r="EF1616" s="3"/>
      <c r="EH1616" s="3"/>
      <c r="EJ1616" s="3"/>
      <c r="EL1616" s="3"/>
      <c r="EN1616" s="3"/>
      <c r="EP1616" s="3"/>
      <c r="ER1616" s="3"/>
      <c r="ET1616" s="3"/>
      <c r="EV1616" s="3"/>
      <c r="EX1616" s="3"/>
      <c r="EY1616" s="3"/>
    </row>
    <row r="1617" spans="1:155" s="1" customFormat="1" ht="22.5" outlineLevel="2">
      <c r="A1617" s="93">
        <v>211</v>
      </c>
      <c r="B1617" s="70" t="s">
        <v>479</v>
      </c>
      <c r="C1617" s="24">
        <v>10</v>
      </c>
      <c r="D1617" s="70" t="s">
        <v>168</v>
      </c>
      <c r="E1617" s="46"/>
      <c r="F1617" s="38"/>
      <c r="G1617" s="38"/>
      <c r="H1617" s="38"/>
      <c r="I1617" s="38"/>
      <c r="J1617" s="114">
        <f t="shared" si="80"/>
        <v>0</v>
      </c>
      <c r="K1617" s="50"/>
      <c r="L1617" s="2"/>
      <c r="N1617" s="2"/>
      <c r="P1617" s="2"/>
      <c r="R1617" s="2"/>
      <c r="T1617" s="2"/>
      <c r="V1617" s="2"/>
      <c r="X1617" s="2"/>
      <c r="Z1617" s="2"/>
      <c r="AB1617" s="2"/>
      <c r="AD1617" s="2"/>
      <c r="AF1617" s="2"/>
      <c r="AH1617" s="2"/>
      <c r="AJ1617" s="2"/>
      <c r="AL1617" s="2"/>
      <c r="AN1617" s="2"/>
      <c r="AP1617" s="2"/>
      <c r="AR1617" s="2"/>
      <c r="AT1617" s="2"/>
      <c r="AV1617" s="2"/>
      <c r="AX1617" s="2"/>
      <c r="AZ1617" s="2"/>
      <c r="BB1617" s="2"/>
      <c r="BD1617" s="2"/>
      <c r="BF1617" s="2"/>
      <c r="BH1617" s="2"/>
      <c r="BJ1617" s="2"/>
      <c r="BL1617" s="2"/>
      <c r="BN1617" s="2"/>
      <c r="BP1617" s="3"/>
      <c r="BR1617" s="3"/>
      <c r="BT1617" s="3"/>
      <c r="BV1617" s="3"/>
      <c r="BX1617" s="3"/>
      <c r="BZ1617" s="3"/>
      <c r="CB1617" s="3"/>
      <c r="CD1617" s="3"/>
      <c r="CF1617" s="3"/>
      <c r="CH1617" s="3"/>
      <c r="CJ1617" s="3"/>
      <c r="CL1617" s="3"/>
      <c r="CN1617" s="3"/>
      <c r="CP1617" s="3"/>
      <c r="CR1617" s="3"/>
      <c r="CT1617" s="3"/>
      <c r="CV1617" s="3"/>
      <c r="CX1617" s="3"/>
      <c r="CZ1617" s="3"/>
      <c r="DB1617" s="3"/>
      <c r="DD1617" s="3"/>
      <c r="DF1617" s="3"/>
      <c r="DH1617" s="3"/>
      <c r="DJ1617" s="3"/>
      <c r="DL1617" s="3"/>
      <c r="DN1617" s="3"/>
      <c r="DP1617" s="3"/>
      <c r="DR1617" s="3"/>
      <c r="DT1617" s="3"/>
      <c r="DV1617" s="3"/>
      <c r="DX1617" s="3"/>
      <c r="DZ1617" s="3"/>
      <c r="EB1617" s="3"/>
      <c r="ED1617" s="3"/>
      <c r="EF1617" s="3"/>
      <c r="EH1617" s="3"/>
      <c r="EJ1617" s="3"/>
      <c r="EL1617" s="3"/>
      <c r="EN1617" s="3"/>
      <c r="EP1617" s="3"/>
      <c r="ER1617" s="3"/>
      <c r="ET1617" s="3"/>
      <c r="EV1617" s="3"/>
      <c r="EX1617" s="3"/>
      <c r="EY1617" s="3"/>
    </row>
    <row r="1618" spans="1:155" s="1" customFormat="1" ht="22.5" outlineLevel="2">
      <c r="A1618" s="93">
        <v>212</v>
      </c>
      <c r="B1618" s="70" t="s">
        <v>1329</v>
      </c>
      <c r="C1618" s="24">
        <v>10</v>
      </c>
      <c r="D1618" s="70" t="s">
        <v>1472</v>
      </c>
      <c r="E1618" s="46"/>
      <c r="F1618" s="38"/>
      <c r="G1618" s="38"/>
      <c r="H1618" s="38"/>
      <c r="I1618" s="38"/>
      <c r="J1618" s="114">
        <f t="shared" si="80"/>
        <v>0</v>
      </c>
      <c r="K1618" s="50"/>
      <c r="L1618" s="2"/>
      <c r="N1618" s="2"/>
      <c r="P1618" s="2"/>
      <c r="R1618" s="2"/>
      <c r="T1618" s="2"/>
      <c r="V1618" s="2"/>
      <c r="X1618" s="2"/>
      <c r="Z1618" s="2"/>
      <c r="AB1618" s="2"/>
      <c r="AD1618" s="2"/>
      <c r="AF1618" s="2"/>
      <c r="AH1618" s="2"/>
      <c r="AJ1618" s="2"/>
      <c r="AL1618" s="2"/>
      <c r="AN1618" s="2"/>
      <c r="AP1618" s="2"/>
      <c r="AR1618" s="2"/>
      <c r="AT1618" s="2"/>
      <c r="AV1618" s="2"/>
      <c r="AX1618" s="2"/>
      <c r="AZ1618" s="2"/>
      <c r="BB1618" s="2"/>
      <c r="BD1618" s="2"/>
      <c r="BF1618" s="2"/>
      <c r="BH1618" s="2"/>
      <c r="BJ1618" s="2"/>
      <c r="BL1618" s="2"/>
      <c r="BN1618" s="2"/>
      <c r="BP1618" s="3"/>
      <c r="BR1618" s="3"/>
      <c r="BT1618" s="3"/>
      <c r="BV1618" s="3"/>
      <c r="BX1618" s="3"/>
      <c r="BZ1618" s="3"/>
      <c r="CB1618" s="3"/>
      <c r="CD1618" s="3"/>
      <c r="CF1618" s="3"/>
      <c r="CH1618" s="3"/>
      <c r="CJ1618" s="3"/>
      <c r="CL1618" s="3"/>
      <c r="CN1618" s="3"/>
      <c r="CP1618" s="3"/>
      <c r="CR1618" s="3"/>
      <c r="CT1618" s="3"/>
      <c r="CV1618" s="3"/>
      <c r="CX1618" s="3"/>
      <c r="CZ1618" s="3"/>
      <c r="DB1618" s="3"/>
      <c r="DD1618" s="3"/>
      <c r="DF1618" s="3"/>
      <c r="DH1618" s="3"/>
      <c r="DJ1618" s="3"/>
      <c r="DL1618" s="3"/>
      <c r="DN1618" s="3"/>
      <c r="DP1618" s="3"/>
      <c r="DR1618" s="3"/>
      <c r="DT1618" s="3"/>
      <c r="DV1618" s="3"/>
      <c r="DX1618" s="3"/>
      <c r="DZ1618" s="3"/>
      <c r="EB1618" s="3"/>
      <c r="ED1618" s="3"/>
      <c r="EF1618" s="3"/>
      <c r="EH1618" s="3"/>
      <c r="EJ1618" s="3"/>
      <c r="EL1618" s="3"/>
      <c r="EN1618" s="3"/>
      <c r="EP1618" s="3"/>
      <c r="ER1618" s="3"/>
      <c r="ET1618" s="3"/>
      <c r="EV1618" s="3"/>
      <c r="EX1618" s="3"/>
      <c r="EY1618" s="3"/>
    </row>
    <row r="1619" spans="1:11" s="5" customFormat="1" ht="12.75" outlineLevel="2">
      <c r="A1619" s="88">
        <v>825</v>
      </c>
      <c r="B1619" s="29" t="s">
        <v>1376</v>
      </c>
      <c r="C1619" s="16" t="s">
        <v>1461</v>
      </c>
      <c r="D1619" s="29" t="s">
        <v>168</v>
      </c>
      <c r="E1619" s="46"/>
      <c r="F1619" s="38"/>
      <c r="G1619" s="38"/>
      <c r="H1619" s="38"/>
      <c r="I1619" s="38"/>
      <c r="J1619" s="114">
        <f t="shared" si="80"/>
        <v>0</v>
      </c>
      <c r="K1619" s="50"/>
    </row>
    <row r="1620" spans="1:11" s="5" customFormat="1" ht="22.5" outlineLevel="2">
      <c r="A1620" s="83">
        <v>952</v>
      </c>
      <c r="B1620" s="68" t="s">
        <v>1460</v>
      </c>
      <c r="C1620" s="15" t="s">
        <v>1461</v>
      </c>
      <c r="D1620" s="68" t="s">
        <v>168</v>
      </c>
      <c r="E1620" s="46"/>
      <c r="F1620" s="38"/>
      <c r="G1620" s="38"/>
      <c r="H1620" s="38"/>
      <c r="I1620" s="38"/>
      <c r="J1620" s="114">
        <f t="shared" si="80"/>
        <v>0</v>
      </c>
      <c r="K1620" s="50"/>
    </row>
    <row r="1621" spans="1:11" s="5" customFormat="1" ht="22.5" outlineLevel="2">
      <c r="A1621" s="83">
        <v>953</v>
      </c>
      <c r="B1621" s="68" t="s">
        <v>1462</v>
      </c>
      <c r="C1621" s="15" t="s">
        <v>1461</v>
      </c>
      <c r="D1621" s="68" t="s">
        <v>168</v>
      </c>
      <c r="E1621" s="46"/>
      <c r="F1621" s="38"/>
      <c r="G1621" s="38"/>
      <c r="H1621" s="38"/>
      <c r="I1621" s="38"/>
      <c r="J1621" s="114">
        <f t="shared" si="80"/>
        <v>0</v>
      </c>
      <c r="K1621" s="50"/>
    </row>
    <row r="1622" spans="1:11" s="5" customFormat="1" ht="22.5" outlineLevel="2">
      <c r="A1622" s="83">
        <v>954</v>
      </c>
      <c r="B1622" s="69" t="s">
        <v>1463</v>
      </c>
      <c r="C1622" s="16" t="str">
        <f aca="true" t="shared" si="81" ref="C1622:C1628">"10-11"</f>
        <v>10-11</v>
      </c>
      <c r="D1622" s="69" t="s">
        <v>168</v>
      </c>
      <c r="E1622" s="44"/>
      <c r="F1622" s="38"/>
      <c r="G1622" s="38"/>
      <c r="H1622" s="38"/>
      <c r="I1622" s="38"/>
      <c r="J1622" s="114">
        <f t="shared" si="80"/>
        <v>0</v>
      </c>
      <c r="K1622" s="50"/>
    </row>
    <row r="1623" spans="1:11" s="5" customFormat="1" ht="12.75" outlineLevel="2">
      <c r="A1623" s="83">
        <v>957</v>
      </c>
      <c r="B1623" s="69" t="s">
        <v>1464</v>
      </c>
      <c r="C1623" s="16" t="str">
        <f t="shared" si="81"/>
        <v>10-11</v>
      </c>
      <c r="D1623" s="69" t="s">
        <v>168</v>
      </c>
      <c r="E1623" s="44"/>
      <c r="F1623" s="38"/>
      <c r="G1623" s="38"/>
      <c r="H1623" s="38"/>
      <c r="I1623" s="38"/>
      <c r="J1623" s="114">
        <f t="shared" si="80"/>
        <v>0</v>
      </c>
      <c r="K1623" s="50"/>
    </row>
    <row r="1624" spans="1:11" s="10" customFormat="1" ht="22.5" outlineLevel="2">
      <c r="A1624" s="83">
        <v>965</v>
      </c>
      <c r="B1624" s="69" t="s">
        <v>1048</v>
      </c>
      <c r="C1624" s="16" t="str">
        <f t="shared" si="81"/>
        <v>10-11</v>
      </c>
      <c r="D1624" s="69" t="s">
        <v>168</v>
      </c>
      <c r="E1624" s="47"/>
      <c r="F1624" s="38"/>
      <c r="G1624" s="38"/>
      <c r="H1624" s="38"/>
      <c r="I1624" s="38"/>
      <c r="J1624" s="114">
        <f t="shared" si="80"/>
        <v>0</v>
      </c>
      <c r="K1624" s="106"/>
    </row>
    <row r="1625" spans="1:11" s="10" customFormat="1" ht="14.25" customHeight="1" outlineLevel="2">
      <c r="A1625" s="83">
        <v>974</v>
      </c>
      <c r="B1625" s="69" t="s">
        <v>82</v>
      </c>
      <c r="C1625" s="16" t="str">
        <f t="shared" si="81"/>
        <v>10-11</v>
      </c>
      <c r="D1625" s="69" t="s">
        <v>293</v>
      </c>
      <c r="E1625" s="47"/>
      <c r="F1625" s="38"/>
      <c r="G1625" s="38"/>
      <c r="H1625" s="38"/>
      <c r="I1625" s="38"/>
      <c r="J1625" s="114">
        <f t="shared" si="80"/>
        <v>0</v>
      </c>
      <c r="K1625" s="106"/>
    </row>
    <row r="1626" spans="1:11" s="6" customFormat="1" ht="12.75" outlineLevel="2">
      <c r="A1626" s="83">
        <v>979</v>
      </c>
      <c r="B1626" s="69" t="s">
        <v>477</v>
      </c>
      <c r="C1626" s="16" t="str">
        <f t="shared" si="81"/>
        <v>10-11</v>
      </c>
      <c r="D1626" s="69" t="s">
        <v>168</v>
      </c>
      <c r="E1626" s="47"/>
      <c r="F1626" s="38"/>
      <c r="G1626" s="38"/>
      <c r="H1626" s="38"/>
      <c r="I1626" s="38"/>
      <c r="J1626" s="114">
        <f t="shared" si="80"/>
        <v>0</v>
      </c>
      <c r="K1626" s="50"/>
    </row>
    <row r="1627" spans="1:11" s="5" customFormat="1" ht="12.75" outlineLevel="2">
      <c r="A1627" s="83">
        <v>984</v>
      </c>
      <c r="B1627" s="69" t="s">
        <v>480</v>
      </c>
      <c r="C1627" s="16" t="str">
        <f t="shared" si="81"/>
        <v>10-11</v>
      </c>
      <c r="D1627" s="69" t="s">
        <v>293</v>
      </c>
      <c r="E1627" s="47"/>
      <c r="F1627" s="38"/>
      <c r="G1627" s="38"/>
      <c r="H1627" s="38"/>
      <c r="I1627" s="38"/>
      <c r="J1627" s="114">
        <f t="shared" si="80"/>
        <v>0</v>
      </c>
      <c r="K1627" s="50"/>
    </row>
    <row r="1628" spans="1:155" s="1" customFormat="1" ht="12.75" outlineLevel="2">
      <c r="A1628" s="86">
        <v>985</v>
      </c>
      <c r="B1628" s="69" t="s">
        <v>1529</v>
      </c>
      <c r="C1628" s="19" t="str">
        <f t="shared" si="81"/>
        <v>10-11</v>
      </c>
      <c r="D1628" s="69" t="s">
        <v>293</v>
      </c>
      <c r="E1628" s="47"/>
      <c r="F1628" s="38"/>
      <c r="G1628" s="38"/>
      <c r="H1628" s="38"/>
      <c r="I1628" s="38"/>
      <c r="J1628" s="114">
        <f aca="true" t="shared" si="82" ref="J1628:J1659">SUM(F1628:I1628)</f>
        <v>0</v>
      </c>
      <c r="K1628" s="50"/>
      <c r="L1628" s="2"/>
      <c r="N1628" s="2"/>
      <c r="P1628" s="2"/>
      <c r="R1628" s="2"/>
      <c r="T1628" s="2"/>
      <c r="V1628" s="2"/>
      <c r="X1628" s="2"/>
      <c r="Z1628" s="2"/>
      <c r="AB1628" s="2"/>
      <c r="AD1628" s="2"/>
      <c r="AF1628" s="2"/>
      <c r="AH1628" s="2"/>
      <c r="AJ1628" s="2"/>
      <c r="AL1628" s="2"/>
      <c r="AN1628" s="2"/>
      <c r="AP1628" s="2"/>
      <c r="AR1628" s="2"/>
      <c r="AT1628" s="2"/>
      <c r="AV1628" s="2"/>
      <c r="AX1628" s="2"/>
      <c r="AZ1628" s="2"/>
      <c r="BB1628" s="2"/>
      <c r="BD1628" s="2"/>
      <c r="BF1628" s="2"/>
      <c r="BH1628" s="2"/>
      <c r="BJ1628" s="2"/>
      <c r="BL1628" s="2"/>
      <c r="BN1628" s="2"/>
      <c r="BP1628" s="3"/>
      <c r="BR1628" s="3"/>
      <c r="BT1628" s="3"/>
      <c r="BV1628" s="3"/>
      <c r="BX1628" s="3"/>
      <c r="BZ1628" s="3"/>
      <c r="CB1628" s="3"/>
      <c r="CD1628" s="3"/>
      <c r="CF1628" s="3"/>
      <c r="CH1628" s="3"/>
      <c r="CJ1628" s="3"/>
      <c r="CL1628" s="3"/>
      <c r="CN1628" s="3"/>
      <c r="CP1628" s="3"/>
      <c r="CR1628" s="3"/>
      <c r="CT1628" s="3"/>
      <c r="CV1628" s="3"/>
      <c r="CX1628" s="3"/>
      <c r="CZ1628" s="3"/>
      <c r="DB1628" s="3"/>
      <c r="DD1628" s="3"/>
      <c r="DF1628" s="3"/>
      <c r="DH1628" s="3"/>
      <c r="DJ1628" s="3"/>
      <c r="DL1628" s="3"/>
      <c r="DN1628" s="3"/>
      <c r="DP1628" s="3"/>
      <c r="DR1628" s="3"/>
      <c r="DT1628" s="3"/>
      <c r="DV1628" s="3"/>
      <c r="DX1628" s="3"/>
      <c r="DZ1628" s="3"/>
      <c r="EB1628" s="3"/>
      <c r="ED1628" s="3"/>
      <c r="EF1628" s="3"/>
      <c r="EH1628" s="3"/>
      <c r="EJ1628" s="3"/>
      <c r="EL1628" s="3"/>
      <c r="EN1628" s="3"/>
      <c r="EP1628" s="3"/>
      <c r="ER1628" s="3"/>
      <c r="ET1628" s="3"/>
      <c r="EV1628" s="3"/>
      <c r="EX1628" s="3"/>
      <c r="EY1628" s="3"/>
    </row>
    <row r="1629" spans="1:155" s="4" customFormat="1" ht="12.75" outlineLevel="2">
      <c r="A1629" s="89">
        <v>822</v>
      </c>
      <c r="B1629" s="29" t="s">
        <v>1375</v>
      </c>
      <c r="C1629" s="19" t="s">
        <v>1461</v>
      </c>
      <c r="D1629" s="29" t="s">
        <v>293</v>
      </c>
      <c r="E1629" s="47"/>
      <c r="F1629" s="38"/>
      <c r="G1629" s="38"/>
      <c r="H1629" s="38"/>
      <c r="I1629" s="38"/>
      <c r="J1629" s="114">
        <f t="shared" si="82"/>
        <v>0</v>
      </c>
      <c r="K1629" s="50"/>
      <c r="L1629" s="2"/>
      <c r="N1629" s="2"/>
      <c r="O1629" s="1"/>
      <c r="P1629" s="2"/>
      <c r="R1629" s="2"/>
      <c r="T1629" s="2"/>
      <c r="V1629" s="2"/>
      <c r="X1629" s="2"/>
      <c r="Z1629" s="2"/>
      <c r="AB1629" s="2"/>
      <c r="AD1629" s="2"/>
      <c r="AF1629" s="2"/>
      <c r="AH1629" s="2"/>
      <c r="AJ1629" s="2"/>
      <c r="AL1629" s="2"/>
      <c r="AN1629" s="2"/>
      <c r="AP1629" s="2"/>
      <c r="AQ1629" s="1"/>
      <c r="AR1629" s="2"/>
      <c r="AT1629" s="2"/>
      <c r="AV1629" s="2"/>
      <c r="AX1629" s="2"/>
      <c r="AZ1629" s="2"/>
      <c r="BB1629" s="2"/>
      <c r="BD1629" s="2"/>
      <c r="BF1629" s="2"/>
      <c r="BH1629" s="2"/>
      <c r="BJ1629" s="2"/>
      <c r="BL1629" s="2"/>
      <c r="BN1629" s="2"/>
      <c r="BP1629" s="3"/>
      <c r="BR1629" s="3"/>
      <c r="BT1629" s="3"/>
      <c r="BV1629" s="3"/>
      <c r="BX1629" s="3"/>
      <c r="BZ1629" s="3"/>
      <c r="CB1629" s="3"/>
      <c r="CD1629" s="3"/>
      <c r="CF1629" s="3"/>
      <c r="CH1629" s="3"/>
      <c r="CJ1629" s="3"/>
      <c r="CL1629" s="3"/>
      <c r="CN1629" s="3"/>
      <c r="CP1629" s="3"/>
      <c r="CR1629" s="3"/>
      <c r="CT1629" s="3"/>
      <c r="CV1629" s="3"/>
      <c r="CX1629" s="3"/>
      <c r="CZ1629" s="3"/>
      <c r="DB1629" s="3"/>
      <c r="DD1629" s="3"/>
      <c r="DF1629" s="3"/>
      <c r="DH1629" s="3"/>
      <c r="DJ1629" s="3"/>
      <c r="DL1629" s="3"/>
      <c r="DN1629" s="3"/>
      <c r="DP1629" s="3"/>
      <c r="DR1629" s="3"/>
      <c r="DT1629" s="3"/>
      <c r="DV1629" s="3"/>
      <c r="DX1629" s="3"/>
      <c r="DZ1629" s="3"/>
      <c r="EB1629" s="3"/>
      <c r="ED1629" s="3"/>
      <c r="EF1629" s="3"/>
      <c r="EH1629" s="3"/>
      <c r="EJ1629" s="3"/>
      <c r="EL1629" s="3"/>
      <c r="EN1629" s="3"/>
      <c r="EP1629" s="3"/>
      <c r="ER1629" s="3"/>
      <c r="ET1629" s="3"/>
      <c r="EV1629" s="3"/>
      <c r="EX1629" s="3"/>
      <c r="EY1629" s="3"/>
    </row>
    <row r="1630" spans="1:11" s="6" customFormat="1" ht="12.75" outlineLevel="2">
      <c r="A1630" s="83">
        <v>836</v>
      </c>
      <c r="B1630" s="79" t="s">
        <v>1525</v>
      </c>
      <c r="C1630" s="30" t="s">
        <v>1461</v>
      </c>
      <c r="D1630" s="79" t="s">
        <v>486</v>
      </c>
      <c r="E1630" s="51"/>
      <c r="F1630" s="38"/>
      <c r="G1630" s="38"/>
      <c r="H1630" s="38"/>
      <c r="I1630" s="38"/>
      <c r="J1630" s="114">
        <f t="shared" si="82"/>
        <v>0</v>
      </c>
      <c r="K1630" s="50"/>
    </row>
    <row r="1631" spans="1:11" s="6" customFormat="1" ht="12.75">
      <c r="A1631" s="133" t="s">
        <v>1242</v>
      </c>
      <c r="B1631" s="133"/>
      <c r="C1631" s="133"/>
      <c r="D1631" s="133"/>
      <c r="E1631" s="108"/>
      <c r="F1631" s="109">
        <f>SUM(F1632:F1641)</f>
        <v>0</v>
      </c>
      <c r="G1631" s="109">
        <f>SUM(G1632:G1641)</f>
        <v>72</v>
      </c>
      <c r="H1631" s="109">
        <f>SUM(H1632:H1641)</f>
        <v>0</v>
      </c>
      <c r="I1631" s="109">
        <f>SUM(I1632:I1641)</f>
        <v>0</v>
      </c>
      <c r="J1631" s="117">
        <f t="shared" si="82"/>
        <v>72</v>
      </c>
      <c r="K1631" s="111">
        <f>IF(J1581&gt;E1540,0,E1540-J1631)</f>
        <v>-32</v>
      </c>
    </row>
    <row r="1632" spans="1:11" s="6" customFormat="1" ht="22.5" outlineLevel="2">
      <c r="A1632" s="84">
        <v>989</v>
      </c>
      <c r="B1632" s="69" t="s">
        <v>1531</v>
      </c>
      <c r="C1632" s="16">
        <v>10</v>
      </c>
      <c r="D1632" s="69" t="s">
        <v>168</v>
      </c>
      <c r="E1632" s="46"/>
      <c r="F1632" s="38"/>
      <c r="G1632" s="38"/>
      <c r="H1632" s="38"/>
      <c r="I1632" s="38"/>
      <c r="J1632" s="114">
        <f t="shared" si="82"/>
        <v>0</v>
      </c>
      <c r="K1632" s="50"/>
    </row>
    <row r="1633" spans="1:11" s="6" customFormat="1" ht="22.5" outlineLevel="2">
      <c r="A1633" s="84">
        <v>991</v>
      </c>
      <c r="B1633" s="69" t="s">
        <v>888</v>
      </c>
      <c r="C1633" s="16">
        <v>10</v>
      </c>
      <c r="D1633" s="69" t="s">
        <v>1783</v>
      </c>
      <c r="E1633" s="46"/>
      <c r="F1633" s="38"/>
      <c r="G1633" s="38"/>
      <c r="H1633" s="38"/>
      <c r="I1633" s="38"/>
      <c r="J1633" s="114">
        <f t="shared" si="82"/>
        <v>0</v>
      </c>
      <c r="K1633" s="50"/>
    </row>
    <row r="1634" spans="1:11" s="6" customFormat="1" ht="12.75" outlineLevel="2">
      <c r="A1634" s="88">
        <v>834</v>
      </c>
      <c r="B1634" s="29" t="s">
        <v>1377</v>
      </c>
      <c r="C1634" s="16" t="s">
        <v>453</v>
      </c>
      <c r="D1634" s="29" t="s">
        <v>1783</v>
      </c>
      <c r="E1634" s="45"/>
      <c r="F1634" s="38"/>
      <c r="G1634" s="38"/>
      <c r="H1634" s="38"/>
      <c r="I1634" s="38"/>
      <c r="J1634" s="114">
        <f t="shared" si="82"/>
        <v>0</v>
      </c>
      <c r="K1634" s="50"/>
    </row>
    <row r="1635" spans="1:11" s="6" customFormat="1" ht="12.75" outlineLevel="2">
      <c r="A1635" s="84">
        <v>996</v>
      </c>
      <c r="B1635" s="68" t="s">
        <v>1321</v>
      </c>
      <c r="C1635" s="15">
        <v>10</v>
      </c>
      <c r="D1635" s="68" t="s">
        <v>1472</v>
      </c>
      <c r="E1635" s="44"/>
      <c r="F1635" s="38"/>
      <c r="G1635" s="38"/>
      <c r="H1635" s="38"/>
      <c r="I1635" s="38"/>
      <c r="J1635" s="114">
        <f t="shared" si="82"/>
        <v>0</v>
      </c>
      <c r="K1635" s="50"/>
    </row>
    <row r="1636" spans="1:11" s="5" customFormat="1" ht="12.75" outlineLevel="2">
      <c r="A1636" s="84">
        <v>994</v>
      </c>
      <c r="B1636" s="69" t="s">
        <v>1320</v>
      </c>
      <c r="C1636" s="16">
        <v>10</v>
      </c>
      <c r="D1636" s="69" t="s">
        <v>1472</v>
      </c>
      <c r="E1636" s="46"/>
      <c r="F1636" s="38"/>
      <c r="G1636" s="38"/>
      <c r="H1636" s="38"/>
      <c r="I1636" s="38"/>
      <c r="J1636" s="114">
        <f t="shared" si="82"/>
        <v>0</v>
      </c>
      <c r="K1636" s="50"/>
    </row>
    <row r="1637" spans="1:155" s="1" customFormat="1" ht="12.75" outlineLevel="2">
      <c r="A1637" s="85">
        <v>993</v>
      </c>
      <c r="B1637" s="69" t="s">
        <v>1319</v>
      </c>
      <c r="C1637" s="19" t="str">
        <f>"10-11"</f>
        <v>10-11</v>
      </c>
      <c r="D1637" s="69" t="s">
        <v>1472</v>
      </c>
      <c r="E1637" s="46"/>
      <c r="F1637" s="38"/>
      <c r="G1637" s="38">
        <v>72</v>
      </c>
      <c r="H1637" s="38"/>
      <c r="I1637" s="38"/>
      <c r="J1637" s="114">
        <f t="shared" si="82"/>
        <v>72</v>
      </c>
      <c r="K1637" s="50"/>
      <c r="L1637" s="2"/>
      <c r="N1637" s="2"/>
      <c r="P1637" s="2"/>
      <c r="R1637" s="2"/>
      <c r="T1637" s="2"/>
      <c r="V1637" s="2"/>
      <c r="X1637" s="2"/>
      <c r="Z1637" s="2"/>
      <c r="AB1637" s="2"/>
      <c r="AD1637" s="2"/>
      <c r="AF1637" s="2"/>
      <c r="AH1637" s="2"/>
      <c r="AJ1637" s="2"/>
      <c r="AL1637" s="2"/>
      <c r="AN1637" s="2"/>
      <c r="AP1637" s="2"/>
      <c r="AR1637" s="2"/>
      <c r="AT1637" s="2"/>
      <c r="AV1637" s="2"/>
      <c r="AX1637" s="2"/>
      <c r="AZ1637" s="2"/>
      <c r="BB1637" s="2"/>
      <c r="BD1637" s="2"/>
      <c r="BF1637" s="2"/>
      <c r="BH1637" s="2"/>
      <c r="BJ1637" s="2"/>
      <c r="BL1637" s="2"/>
      <c r="BN1637" s="2"/>
      <c r="BP1637" s="3"/>
      <c r="BR1637" s="3"/>
      <c r="BT1637" s="3"/>
      <c r="BV1637" s="3"/>
      <c r="BX1637" s="3"/>
      <c r="BZ1637" s="3"/>
      <c r="CB1637" s="3"/>
      <c r="CD1637" s="3"/>
      <c r="CF1637" s="3"/>
      <c r="CH1637" s="3"/>
      <c r="CJ1637" s="3"/>
      <c r="CL1637" s="3"/>
      <c r="CN1637" s="3"/>
      <c r="CP1637" s="3"/>
      <c r="CR1637" s="3"/>
      <c r="CT1637" s="3"/>
      <c r="CV1637" s="3"/>
      <c r="CX1637" s="3"/>
      <c r="CZ1637" s="3"/>
      <c r="DB1637" s="3"/>
      <c r="DD1637" s="3"/>
      <c r="DF1637" s="3"/>
      <c r="DH1637" s="3"/>
      <c r="DJ1637" s="3"/>
      <c r="DL1637" s="3"/>
      <c r="DN1637" s="3"/>
      <c r="DP1637" s="3"/>
      <c r="DR1637" s="3"/>
      <c r="DT1637" s="3"/>
      <c r="DV1637" s="3"/>
      <c r="DX1637" s="3"/>
      <c r="DZ1637" s="3"/>
      <c r="EB1637" s="3"/>
      <c r="ED1637" s="3"/>
      <c r="EF1637" s="3"/>
      <c r="EH1637" s="3"/>
      <c r="EJ1637" s="3"/>
      <c r="EL1637" s="3"/>
      <c r="EN1637" s="3"/>
      <c r="EP1637" s="3"/>
      <c r="ER1637" s="3"/>
      <c r="ET1637" s="3"/>
      <c r="EV1637" s="3"/>
      <c r="EX1637" s="3"/>
      <c r="EY1637" s="3"/>
    </row>
    <row r="1638" spans="1:155" s="1" customFormat="1" ht="22.5" outlineLevel="2">
      <c r="A1638" s="85">
        <v>998</v>
      </c>
      <c r="B1638" s="69" t="s">
        <v>1322</v>
      </c>
      <c r="C1638" s="19" t="str">
        <f>"10-11"</f>
        <v>10-11</v>
      </c>
      <c r="D1638" s="69" t="s">
        <v>486</v>
      </c>
      <c r="E1638" s="46"/>
      <c r="F1638" s="38"/>
      <c r="G1638" s="38"/>
      <c r="H1638" s="38"/>
      <c r="I1638" s="38"/>
      <c r="J1638" s="114">
        <f t="shared" si="82"/>
        <v>0</v>
      </c>
      <c r="K1638" s="50"/>
      <c r="L1638" s="2"/>
      <c r="N1638" s="2"/>
      <c r="O1638" s="4"/>
      <c r="P1638" s="2"/>
      <c r="R1638" s="2"/>
      <c r="T1638" s="2"/>
      <c r="V1638" s="2"/>
      <c r="X1638" s="2"/>
      <c r="Z1638" s="2"/>
      <c r="AB1638" s="2"/>
      <c r="AD1638" s="2"/>
      <c r="AF1638" s="2"/>
      <c r="AH1638" s="2"/>
      <c r="AJ1638" s="2"/>
      <c r="AL1638" s="2"/>
      <c r="AN1638" s="2"/>
      <c r="AP1638" s="2"/>
      <c r="AR1638" s="2"/>
      <c r="AT1638" s="2"/>
      <c r="AV1638" s="2"/>
      <c r="AX1638" s="2"/>
      <c r="AZ1638" s="2"/>
      <c r="BB1638" s="2"/>
      <c r="BD1638" s="2"/>
      <c r="BF1638" s="2"/>
      <c r="BH1638" s="2"/>
      <c r="BJ1638" s="2"/>
      <c r="BL1638" s="2"/>
      <c r="BN1638" s="2"/>
      <c r="BP1638" s="3"/>
      <c r="BR1638" s="3"/>
      <c r="BT1638" s="3"/>
      <c r="BV1638" s="3"/>
      <c r="BX1638" s="3"/>
      <c r="BZ1638" s="3"/>
      <c r="CB1638" s="3"/>
      <c r="CD1638" s="3"/>
      <c r="CF1638" s="3"/>
      <c r="CH1638" s="3"/>
      <c r="CJ1638" s="3"/>
      <c r="CL1638" s="3"/>
      <c r="CN1638" s="3"/>
      <c r="CP1638" s="3"/>
      <c r="CR1638" s="3"/>
      <c r="CT1638" s="3"/>
      <c r="CV1638" s="3"/>
      <c r="CX1638" s="3"/>
      <c r="CZ1638" s="3"/>
      <c r="DB1638" s="3"/>
      <c r="DD1638" s="3"/>
      <c r="DF1638" s="3"/>
      <c r="DH1638" s="3"/>
      <c r="DJ1638" s="3"/>
      <c r="DL1638" s="3"/>
      <c r="DN1638" s="3"/>
      <c r="DP1638" s="3"/>
      <c r="DR1638" s="3"/>
      <c r="DT1638" s="3"/>
      <c r="DV1638" s="3"/>
      <c r="DX1638" s="3"/>
      <c r="DZ1638" s="3"/>
      <c r="EB1638" s="3"/>
      <c r="ED1638" s="3"/>
      <c r="EF1638" s="3"/>
      <c r="EH1638" s="3"/>
      <c r="EJ1638" s="3"/>
      <c r="EL1638" s="3"/>
      <c r="EN1638" s="3"/>
      <c r="EP1638" s="3"/>
      <c r="ER1638" s="3"/>
      <c r="ET1638" s="3"/>
      <c r="EV1638" s="3"/>
      <c r="EX1638" s="3"/>
      <c r="EY1638" s="3"/>
    </row>
    <row r="1639" spans="1:11" s="10" customFormat="1" ht="22.5" outlineLevel="2">
      <c r="A1639" s="87" t="s">
        <v>1212</v>
      </c>
      <c r="B1639" s="70" t="s">
        <v>885</v>
      </c>
      <c r="C1639" s="18">
        <v>10</v>
      </c>
      <c r="D1639" s="70" t="s">
        <v>168</v>
      </c>
      <c r="E1639" s="47"/>
      <c r="F1639" s="38"/>
      <c r="G1639" s="38"/>
      <c r="H1639" s="38"/>
      <c r="I1639" s="38"/>
      <c r="J1639" s="114">
        <f t="shared" si="82"/>
        <v>0</v>
      </c>
      <c r="K1639" s="106"/>
    </row>
    <row r="1640" spans="1:11" s="5" customFormat="1" ht="12.75" outlineLevel="2">
      <c r="A1640" s="87" t="s">
        <v>1213</v>
      </c>
      <c r="B1640" s="70" t="s">
        <v>886</v>
      </c>
      <c r="C1640" s="18">
        <v>10</v>
      </c>
      <c r="D1640" s="70" t="s">
        <v>1472</v>
      </c>
      <c r="E1640" s="47"/>
      <c r="F1640" s="38"/>
      <c r="G1640" s="38"/>
      <c r="H1640" s="38"/>
      <c r="I1640" s="38"/>
      <c r="J1640" s="114">
        <f t="shared" si="82"/>
        <v>0</v>
      </c>
      <c r="K1640" s="50"/>
    </row>
    <row r="1641" spans="1:155" s="1" customFormat="1" ht="12.75" outlineLevel="2">
      <c r="A1641" s="93">
        <v>214</v>
      </c>
      <c r="B1641" s="70" t="s">
        <v>1321</v>
      </c>
      <c r="C1641" s="24">
        <v>10</v>
      </c>
      <c r="D1641" s="70" t="s">
        <v>1472</v>
      </c>
      <c r="E1641" s="47"/>
      <c r="F1641" s="38"/>
      <c r="G1641" s="38"/>
      <c r="H1641" s="38"/>
      <c r="I1641" s="38"/>
      <c r="J1641" s="114">
        <f t="shared" si="82"/>
        <v>0</v>
      </c>
      <c r="K1641" s="50"/>
      <c r="L1641" s="2"/>
      <c r="N1641" s="2"/>
      <c r="P1641" s="2"/>
      <c r="R1641" s="2"/>
      <c r="T1641" s="2"/>
      <c r="V1641" s="2"/>
      <c r="X1641" s="2"/>
      <c r="Z1641" s="2"/>
      <c r="AB1641" s="2"/>
      <c r="AD1641" s="2"/>
      <c r="AF1641" s="2"/>
      <c r="AH1641" s="2"/>
      <c r="AJ1641" s="2"/>
      <c r="AL1641" s="2"/>
      <c r="AN1641" s="2"/>
      <c r="AP1641" s="2"/>
      <c r="AR1641" s="2"/>
      <c r="AT1641" s="2"/>
      <c r="AV1641" s="2"/>
      <c r="AX1641" s="2"/>
      <c r="AZ1641" s="2"/>
      <c r="BB1641" s="2"/>
      <c r="BD1641" s="2"/>
      <c r="BF1641" s="2"/>
      <c r="BH1641" s="2"/>
      <c r="BJ1641" s="2"/>
      <c r="BL1641" s="2"/>
      <c r="BN1641" s="2"/>
      <c r="BP1641" s="3"/>
      <c r="BR1641" s="3"/>
      <c r="BT1641" s="3"/>
      <c r="BV1641" s="3"/>
      <c r="BX1641" s="3"/>
      <c r="BZ1641" s="3"/>
      <c r="CB1641" s="3"/>
      <c r="CD1641" s="3"/>
      <c r="CF1641" s="3"/>
      <c r="CH1641" s="3"/>
      <c r="CJ1641" s="3"/>
      <c r="CL1641" s="3"/>
      <c r="CN1641" s="3"/>
      <c r="CP1641" s="3"/>
      <c r="CR1641" s="3"/>
      <c r="CT1641" s="3"/>
      <c r="CV1641" s="3"/>
      <c r="CX1641" s="3"/>
      <c r="CZ1641" s="3"/>
      <c r="DB1641" s="3"/>
      <c r="DD1641" s="3"/>
      <c r="DF1641" s="3"/>
      <c r="DH1641" s="3"/>
      <c r="DJ1641" s="3"/>
      <c r="DL1641" s="3"/>
      <c r="DN1641" s="3"/>
      <c r="DP1641" s="3"/>
      <c r="DR1641" s="3"/>
      <c r="DT1641" s="3"/>
      <c r="DV1641" s="3"/>
      <c r="DX1641" s="3"/>
      <c r="DZ1641" s="3"/>
      <c r="EB1641" s="3"/>
      <c r="ED1641" s="3"/>
      <c r="EF1641" s="3"/>
      <c r="EH1641" s="3"/>
      <c r="EJ1641" s="3"/>
      <c r="EL1641" s="3"/>
      <c r="EN1641" s="3"/>
      <c r="EP1641" s="3"/>
      <c r="ER1641" s="3"/>
      <c r="ET1641" s="3"/>
      <c r="EV1641" s="3"/>
      <c r="EX1641" s="3"/>
      <c r="EY1641" s="3"/>
    </row>
    <row r="1642" spans="1:11" s="6" customFormat="1" ht="12.75">
      <c r="A1642" s="133" t="s">
        <v>1243</v>
      </c>
      <c r="B1642" s="133"/>
      <c r="C1642" s="133"/>
      <c r="D1642" s="133"/>
      <c r="E1642" s="108"/>
      <c r="F1642" s="109">
        <f>SUM(F1643:F1668)</f>
        <v>0</v>
      </c>
      <c r="G1642" s="109">
        <f>SUM(G1643:G1668)</f>
        <v>0</v>
      </c>
      <c r="H1642" s="109">
        <f>SUM(H1643:H1668)</f>
        <v>0</v>
      </c>
      <c r="I1642" s="109">
        <f>SUM(I1643:I1668)</f>
        <v>0</v>
      </c>
      <c r="J1642" s="117">
        <f t="shared" si="82"/>
        <v>0</v>
      </c>
      <c r="K1642" s="111">
        <f>IF(J1592&gt;E1540,0,E1540-J1642)</f>
        <v>40</v>
      </c>
    </row>
    <row r="1643" spans="1:11" s="10" customFormat="1" ht="12.75" outlineLevel="2">
      <c r="A1643" s="83" t="s">
        <v>801</v>
      </c>
      <c r="B1643" s="68" t="s">
        <v>799</v>
      </c>
      <c r="C1643" s="15">
        <v>10</v>
      </c>
      <c r="D1643" s="68" t="s">
        <v>293</v>
      </c>
      <c r="E1643" s="44"/>
      <c r="F1643" s="38"/>
      <c r="G1643" s="38"/>
      <c r="H1643" s="38"/>
      <c r="I1643" s="38"/>
      <c r="J1643" s="114">
        <f t="shared" si="82"/>
        <v>0</v>
      </c>
      <c r="K1643" s="106"/>
    </row>
    <row r="1644" spans="1:11" s="10" customFormat="1" ht="22.5" outlineLevel="2">
      <c r="A1644" s="84">
        <v>999</v>
      </c>
      <c r="B1644" s="69" t="s">
        <v>1323</v>
      </c>
      <c r="C1644" s="16">
        <v>10</v>
      </c>
      <c r="D1644" s="69" t="s">
        <v>293</v>
      </c>
      <c r="E1644" s="46"/>
      <c r="F1644" s="38"/>
      <c r="G1644" s="38"/>
      <c r="H1644" s="38"/>
      <c r="I1644" s="38"/>
      <c r="J1644" s="114">
        <f t="shared" si="82"/>
        <v>0</v>
      </c>
      <c r="K1644" s="106"/>
    </row>
    <row r="1645" spans="1:11" s="10" customFormat="1" ht="22.5" outlineLevel="2">
      <c r="A1645" s="84">
        <v>1005</v>
      </c>
      <c r="B1645" s="69" t="s">
        <v>1279</v>
      </c>
      <c r="C1645" s="16">
        <v>10</v>
      </c>
      <c r="D1645" s="69" t="s">
        <v>293</v>
      </c>
      <c r="E1645" s="46"/>
      <c r="F1645" s="38"/>
      <c r="G1645" s="38"/>
      <c r="H1645" s="38"/>
      <c r="I1645" s="38"/>
      <c r="J1645" s="114">
        <f t="shared" si="82"/>
        <v>0</v>
      </c>
      <c r="K1645" s="106"/>
    </row>
    <row r="1646" spans="1:11" s="10" customFormat="1" ht="12.75" outlineLevel="2">
      <c r="A1646" s="84">
        <v>1007</v>
      </c>
      <c r="B1646" s="69" t="s">
        <v>1281</v>
      </c>
      <c r="C1646" s="16">
        <v>10</v>
      </c>
      <c r="D1646" s="69" t="s">
        <v>168</v>
      </c>
      <c r="E1646" s="46"/>
      <c r="F1646" s="38"/>
      <c r="G1646" s="38"/>
      <c r="H1646" s="38"/>
      <c r="I1646" s="38"/>
      <c r="J1646" s="114">
        <f t="shared" si="82"/>
        <v>0</v>
      </c>
      <c r="K1646" s="106"/>
    </row>
    <row r="1647" spans="1:11" s="10" customFormat="1" ht="12.75" outlineLevel="2">
      <c r="A1647" s="88">
        <v>850</v>
      </c>
      <c r="B1647" s="29" t="s">
        <v>1386</v>
      </c>
      <c r="C1647" s="16" t="s">
        <v>453</v>
      </c>
      <c r="D1647" s="29" t="s">
        <v>168</v>
      </c>
      <c r="E1647" s="45"/>
      <c r="F1647" s="38"/>
      <c r="G1647" s="38"/>
      <c r="H1647" s="38"/>
      <c r="I1647" s="38"/>
      <c r="J1647" s="114">
        <f t="shared" si="82"/>
        <v>0</v>
      </c>
      <c r="K1647" s="106"/>
    </row>
    <row r="1648" spans="1:11" s="10" customFormat="1" ht="22.5" outlineLevel="2">
      <c r="A1648" s="84">
        <v>1020</v>
      </c>
      <c r="B1648" s="69" t="s">
        <v>1288</v>
      </c>
      <c r="C1648" s="16">
        <v>10</v>
      </c>
      <c r="D1648" s="69" t="s">
        <v>486</v>
      </c>
      <c r="E1648" s="46"/>
      <c r="F1648" s="38"/>
      <c r="G1648" s="38"/>
      <c r="H1648" s="38"/>
      <c r="I1648" s="38"/>
      <c r="J1648" s="114">
        <f t="shared" si="82"/>
        <v>0</v>
      </c>
      <c r="K1648" s="106"/>
    </row>
    <row r="1649" spans="1:11" s="10" customFormat="1" ht="12.75" outlineLevel="2">
      <c r="A1649" s="88">
        <v>843</v>
      </c>
      <c r="B1649" s="76" t="s">
        <v>1383</v>
      </c>
      <c r="C1649" s="16" t="s">
        <v>453</v>
      </c>
      <c r="D1649" s="29" t="s">
        <v>293</v>
      </c>
      <c r="E1649" s="45"/>
      <c r="F1649" s="38"/>
      <c r="G1649" s="38"/>
      <c r="H1649" s="38"/>
      <c r="I1649" s="38"/>
      <c r="J1649" s="114">
        <f t="shared" si="82"/>
        <v>0</v>
      </c>
      <c r="K1649" s="106"/>
    </row>
    <row r="1650" spans="1:11" s="10" customFormat="1" ht="12.75" outlineLevel="2">
      <c r="A1650" s="84">
        <v>1018</v>
      </c>
      <c r="B1650" s="69" t="s">
        <v>145</v>
      </c>
      <c r="C1650" s="16">
        <v>10</v>
      </c>
      <c r="D1650" s="69" t="s">
        <v>168</v>
      </c>
      <c r="E1650" s="46"/>
      <c r="F1650" s="38"/>
      <c r="G1650" s="38"/>
      <c r="H1650" s="38"/>
      <c r="I1650" s="38"/>
      <c r="J1650" s="114">
        <f t="shared" si="82"/>
        <v>0</v>
      </c>
      <c r="K1650" s="106"/>
    </row>
    <row r="1651" spans="1:11" s="10" customFormat="1" ht="22.5" outlineLevel="2">
      <c r="A1651" s="84">
        <v>1010</v>
      </c>
      <c r="B1651" s="69" t="s">
        <v>1284</v>
      </c>
      <c r="C1651" s="16">
        <v>10</v>
      </c>
      <c r="D1651" s="69" t="s">
        <v>1053</v>
      </c>
      <c r="E1651" s="46"/>
      <c r="F1651" s="38"/>
      <c r="G1651" s="38"/>
      <c r="H1651" s="38"/>
      <c r="I1651" s="38"/>
      <c r="J1651" s="114">
        <f t="shared" si="82"/>
        <v>0</v>
      </c>
      <c r="K1651" s="106"/>
    </row>
    <row r="1652" spans="1:11" s="6" customFormat="1" ht="22.5" outlineLevel="2">
      <c r="A1652" s="84">
        <v>1003</v>
      </c>
      <c r="B1652" s="69" t="s">
        <v>729</v>
      </c>
      <c r="C1652" s="16">
        <v>10</v>
      </c>
      <c r="D1652" s="69" t="s">
        <v>1413</v>
      </c>
      <c r="E1652" s="46"/>
      <c r="F1652" s="38"/>
      <c r="G1652" s="38"/>
      <c r="H1652" s="38"/>
      <c r="I1652" s="38"/>
      <c r="J1652" s="114">
        <f t="shared" si="82"/>
        <v>0</v>
      </c>
      <c r="K1652" s="50"/>
    </row>
    <row r="1653" spans="1:11" s="6" customFormat="1" ht="12.75" outlineLevel="2">
      <c r="A1653" s="84">
        <v>1022</v>
      </c>
      <c r="B1653" s="69" t="s">
        <v>1289</v>
      </c>
      <c r="C1653" s="16">
        <v>10</v>
      </c>
      <c r="D1653" s="69" t="s">
        <v>1413</v>
      </c>
      <c r="E1653" s="46"/>
      <c r="F1653" s="38"/>
      <c r="G1653" s="38"/>
      <c r="H1653" s="38"/>
      <c r="I1653" s="38"/>
      <c r="J1653" s="114">
        <f t="shared" si="82"/>
        <v>0</v>
      </c>
      <c r="K1653" s="50"/>
    </row>
    <row r="1654" spans="1:11" s="6" customFormat="1" ht="22.5" outlineLevel="2">
      <c r="A1654" s="88">
        <v>837</v>
      </c>
      <c r="B1654" s="29" t="s">
        <v>1379</v>
      </c>
      <c r="C1654" s="16" t="s">
        <v>453</v>
      </c>
      <c r="D1654" s="29" t="s">
        <v>486</v>
      </c>
      <c r="E1654" s="45"/>
      <c r="F1654" s="38"/>
      <c r="G1654" s="38"/>
      <c r="H1654" s="38"/>
      <c r="I1654" s="38"/>
      <c r="J1654" s="114">
        <f t="shared" si="82"/>
        <v>0</v>
      </c>
      <c r="K1654" s="50"/>
    </row>
    <row r="1655" spans="1:11" s="6" customFormat="1" ht="12.75" outlineLevel="2">
      <c r="A1655" s="84">
        <v>1008</v>
      </c>
      <c r="B1655" s="69" t="s">
        <v>1282</v>
      </c>
      <c r="C1655" s="16">
        <v>10</v>
      </c>
      <c r="D1655" s="69" t="s">
        <v>168</v>
      </c>
      <c r="E1655" s="46"/>
      <c r="F1655" s="38"/>
      <c r="G1655" s="38"/>
      <c r="H1655" s="38"/>
      <c r="I1655" s="38"/>
      <c r="J1655" s="114">
        <f t="shared" si="82"/>
        <v>0</v>
      </c>
      <c r="K1655" s="50"/>
    </row>
    <row r="1656" spans="1:11" s="6" customFormat="1" ht="22.5" outlineLevel="2">
      <c r="A1656" s="88">
        <v>842</v>
      </c>
      <c r="B1656" s="29" t="s">
        <v>1382</v>
      </c>
      <c r="C1656" s="16" t="s">
        <v>453</v>
      </c>
      <c r="D1656" s="29" t="s">
        <v>293</v>
      </c>
      <c r="E1656" s="45"/>
      <c r="F1656" s="38"/>
      <c r="G1656" s="38"/>
      <c r="H1656" s="38"/>
      <c r="I1656" s="38"/>
      <c r="J1656" s="114">
        <f t="shared" si="82"/>
        <v>0</v>
      </c>
      <c r="K1656" s="50"/>
    </row>
    <row r="1657" spans="1:11" s="6" customFormat="1" ht="22.5" outlineLevel="2">
      <c r="A1657" s="84">
        <v>1012</v>
      </c>
      <c r="B1657" s="68" t="s">
        <v>1286</v>
      </c>
      <c r="C1657" s="15">
        <v>10</v>
      </c>
      <c r="D1657" s="68" t="s">
        <v>486</v>
      </c>
      <c r="E1657" s="44"/>
      <c r="F1657" s="38"/>
      <c r="G1657" s="38"/>
      <c r="H1657" s="38"/>
      <c r="I1657" s="38"/>
      <c r="J1657" s="114">
        <f t="shared" si="82"/>
        <v>0</v>
      </c>
      <c r="K1657" s="50"/>
    </row>
    <row r="1658" spans="1:11" s="6" customFormat="1" ht="22.5" outlineLevel="2">
      <c r="A1658" s="84">
        <v>1014</v>
      </c>
      <c r="B1658" s="69" t="s">
        <v>141</v>
      </c>
      <c r="C1658" s="16">
        <v>10</v>
      </c>
      <c r="D1658" s="69" t="s">
        <v>1413</v>
      </c>
      <c r="E1658" s="46"/>
      <c r="F1658" s="38"/>
      <c r="G1658" s="38"/>
      <c r="H1658" s="38"/>
      <c r="I1658" s="38"/>
      <c r="J1658" s="114">
        <f t="shared" si="82"/>
        <v>0</v>
      </c>
      <c r="K1658" s="50"/>
    </row>
    <row r="1659" spans="1:11" s="6" customFormat="1" ht="12.75" outlineLevel="2">
      <c r="A1659" s="88">
        <v>855</v>
      </c>
      <c r="B1659" s="29" t="s">
        <v>1391</v>
      </c>
      <c r="C1659" s="16" t="s">
        <v>453</v>
      </c>
      <c r="D1659" s="29" t="s">
        <v>1413</v>
      </c>
      <c r="E1659" s="45"/>
      <c r="F1659" s="38"/>
      <c r="G1659" s="38"/>
      <c r="H1659" s="38"/>
      <c r="I1659" s="38"/>
      <c r="J1659" s="114">
        <f t="shared" si="82"/>
        <v>0</v>
      </c>
      <c r="K1659" s="50"/>
    </row>
    <row r="1660" spans="1:11" s="6" customFormat="1" ht="22.5" outlineLevel="2">
      <c r="A1660" s="84">
        <v>1016</v>
      </c>
      <c r="B1660" s="69" t="s">
        <v>143</v>
      </c>
      <c r="C1660" s="16">
        <v>10</v>
      </c>
      <c r="D1660" s="69" t="s">
        <v>168</v>
      </c>
      <c r="E1660" s="46"/>
      <c r="F1660" s="38"/>
      <c r="G1660" s="38"/>
      <c r="H1660" s="38"/>
      <c r="I1660" s="38"/>
      <c r="J1660" s="114">
        <f aca="true" t="shared" si="83" ref="J1660:J1691">SUM(F1660:I1660)</f>
        <v>0</v>
      </c>
      <c r="K1660" s="50"/>
    </row>
    <row r="1661" spans="1:11" s="6" customFormat="1" ht="22.5" outlineLevel="2">
      <c r="A1661" s="84">
        <v>1001</v>
      </c>
      <c r="B1661" s="69" t="s">
        <v>1325</v>
      </c>
      <c r="C1661" s="16">
        <v>10</v>
      </c>
      <c r="D1661" s="69" t="s">
        <v>168</v>
      </c>
      <c r="E1661" s="46"/>
      <c r="F1661" s="38"/>
      <c r="G1661" s="38"/>
      <c r="H1661" s="38"/>
      <c r="I1661" s="38"/>
      <c r="J1661" s="114">
        <f t="shared" si="83"/>
        <v>0</v>
      </c>
      <c r="K1661" s="50"/>
    </row>
    <row r="1662" spans="1:11" s="6" customFormat="1" ht="12.75" outlineLevel="2">
      <c r="A1662" s="88">
        <v>853</v>
      </c>
      <c r="B1662" s="29" t="s">
        <v>1389</v>
      </c>
      <c r="C1662" s="16" t="s">
        <v>453</v>
      </c>
      <c r="D1662" s="29" t="s">
        <v>168</v>
      </c>
      <c r="E1662" s="45"/>
      <c r="F1662" s="38"/>
      <c r="G1662" s="38"/>
      <c r="H1662" s="38"/>
      <c r="I1662" s="38"/>
      <c r="J1662" s="114">
        <f t="shared" si="83"/>
        <v>0</v>
      </c>
      <c r="K1662" s="50"/>
    </row>
    <row r="1663" spans="1:11" s="5" customFormat="1" ht="22.5" outlineLevel="2">
      <c r="A1663" s="83">
        <v>870</v>
      </c>
      <c r="B1663" s="68" t="s">
        <v>1707</v>
      </c>
      <c r="C1663" s="15">
        <v>10</v>
      </c>
      <c r="D1663" s="68" t="s">
        <v>1299</v>
      </c>
      <c r="E1663" s="44"/>
      <c r="F1663" s="38"/>
      <c r="G1663" s="38"/>
      <c r="H1663" s="38"/>
      <c r="I1663" s="38"/>
      <c r="J1663" s="114">
        <f t="shared" si="83"/>
        <v>0</v>
      </c>
      <c r="K1663" s="50"/>
    </row>
    <row r="1664" spans="1:11" s="5" customFormat="1" ht="12.75" outlineLevel="2">
      <c r="A1664" s="88">
        <v>861</v>
      </c>
      <c r="B1664" s="29" t="s">
        <v>1394</v>
      </c>
      <c r="C1664" s="16" t="s">
        <v>453</v>
      </c>
      <c r="D1664" s="29" t="s">
        <v>813</v>
      </c>
      <c r="E1664" s="45"/>
      <c r="F1664" s="38"/>
      <c r="G1664" s="38"/>
      <c r="H1664" s="38"/>
      <c r="I1664" s="38"/>
      <c r="J1664" s="114">
        <f t="shared" si="83"/>
        <v>0</v>
      </c>
      <c r="K1664" s="50"/>
    </row>
    <row r="1665" spans="1:11" s="5" customFormat="1" ht="12.75" outlineLevel="2">
      <c r="A1665" s="87">
        <v>186</v>
      </c>
      <c r="B1665" s="70" t="s">
        <v>336</v>
      </c>
      <c r="C1665" s="18">
        <v>10</v>
      </c>
      <c r="D1665" s="70" t="s">
        <v>486</v>
      </c>
      <c r="E1665" s="44"/>
      <c r="F1665" s="38"/>
      <c r="G1665" s="38"/>
      <c r="H1665" s="38"/>
      <c r="I1665" s="38"/>
      <c r="J1665" s="114">
        <f t="shared" si="83"/>
        <v>0</v>
      </c>
      <c r="K1665" s="50"/>
    </row>
    <row r="1666" spans="1:11" s="5" customFormat="1" ht="22.5" outlineLevel="2">
      <c r="A1666" s="87">
        <v>187</v>
      </c>
      <c r="B1666" s="70" t="s">
        <v>337</v>
      </c>
      <c r="C1666" s="18">
        <v>10</v>
      </c>
      <c r="D1666" s="70" t="s">
        <v>1053</v>
      </c>
      <c r="E1666" s="46"/>
      <c r="F1666" s="38"/>
      <c r="G1666" s="38"/>
      <c r="H1666" s="38"/>
      <c r="I1666" s="38"/>
      <c r="J1666" s="114">
        <f t="shared" si="83"/>
        <v>0</v>
      </c>
      <c r="K1666" s="50"/>
    </row>
    <row r="1667" spans="1:11" s="5" customFormat="1" ht="22.5" outlineLevel="2">
      <c r="A1667" s="87">
        <v>191</v>
      </c>
      <c r="B1667" s="71" t="s">
        <v>1316</v>
      </c>
      <c r="C1667" s="20">
        <v>10</v>
      </c>
      <c r="D1667" s="71" t="s">
        <v>486</v>
      </c>
      <c r="E1667" s="46"/>
      <c r="F1667" s="38"/>
      <c r="G1667" s="38"/>
      <c r="H1667" s="38"/>
      <c r="I1667" s="38"/>
      <c r="J1667" s="114">
        <f t="shared" si="83"/>
        <v>0</v>
      </c>
      <c r="K1667" s="50"/>
    </row>
    <row r="1668" spans="1:11" s="5" customFormat="1" ht="22.5" outlineLevel="2">
      <c r="A1668" s="87" t="s">
        <v>1215</v>
      </c>
      <c r="B1668" s="70" t="s">
        <v>494</v>
      </c>
      <c r="C1668" s="18">
        <v>10</v>
      </c>
      <c r="D1668" s="70" t="s">
        <v>1299</v>
      </c>
      <c r="E1668" s="45"/>
      <c r="F1668" s="38"/>
      <c r="G1668" s="38"/>
      <c r="H1668" s="38"/>
      <c r="I1668" s="38"/>
      <c r="J1668" s="114">
        <f t="shared" si="83"/>
        <v>0</v>
      </c>
      <c r="K1668" s="50"/>
    </row>
    <row r="1669" spans="1:11" s="6" customFormat="1" ht="12.75">
      <c r="A1669" s="133" t="s">
        <v>1708</v>
      </c>
      <c r="B1669" s="133"/>
      <c r="C1669" s="133"/>
      <c r="D1669" s="133"/>
      <c r="E1669" s="108"/>
      <c r="F1669" s="109">
        <f>SUM(F1670:F1683)</f>
        <v>0</v>
      </c>
      <c r="G1669" s="109">
        <f>SUM(G1670:G1683)</f>
        <v>0</v>
      </c>
      <c r="H1669" s="109">
        <f>SUM(H1670:H1683)</f>
        <v>0</v>
      </c>
      <c r="I1669" s="109">
        <f>SUM(I1670:I1683)</f>
        <v>0</v>
      </c>
      <c r="J1669" s="117">
        <f t="shared" si="83"/>
        <v>0</v>
      </c>
      <c r="K1669" s="111">
        <f>IF(J1619&gt;E1540,0,E1540-J1669)</f>
        <v>40</v>
      </c>
    </row>
    <row r="1670" spans="1:11" s="10" customFormat="1" ht="22.5" outlineLevel="2">
      <c r="A1670" s="84">
        <v>1026</v>
      </c>
      <c r="B1670" s="69" t="s">
        <v>1689</v>
      </c>
      <c r="C1670" s="16">
        <v>10</v>
      </c>
      <c r="D1670" s="69" t="s">
        <v>168</v>
      </c>
      <c r="E1670" s="46"/>
      <c r="F1670" s="38"/>
      <c r="G1670" s="38"/>
      <c r="H1670" s="38"/>
      <c r="I1670" s="38"/>
      <c r="J1670" s="114">
        <f t="shared" si="83"/>
        <v>0</v>
      </c>
      <c r="K1670" s="106"/>
    </row>
    <row r="1671" spans="1:11" s="10" customFormat="1" ht="24" customHeight="1" outlineLevel="2">
      <c r="A1671" s="84">
        <v>1029</v>
      </c>
      <c r="B1671" s="74" t="s">
        <v>1691</v>
      </c>
      <c r="C1671" s="16">
        <v>10</v>
      </c>
      <c r="D1671" s="69" t="s">
        <v>168</v>
      </c>
      <c r="E1671" s="46"/>
      <c r="F1671" s="38"/>
      <c r="G1671" s="38"/>
      <c r="H1671" s="38"/>
      <c r="I1671" s="38"/>
      <c r="J1671" s="114">
        <f t="shared" si="83"/>
        <v>0</v>
      </c>
      <c r="K1671" s="106"/>
    </row>
    <row r="1672" spans="1:11" s="10" customFormat="1" ht="12.75" outlineLevel="2">
      <c r="A1672" s="84">
        <v>1031</v>
      </c>
      <c r="B1672" s="69" t="s">
        <v>1610</v>
      </c>
      <c r="C1672" s="16">
        <v>10</v>
      </c>
      <c r="D1672" s="69" t="s">
        <v>293</v>
      </c>
      <c r="E1672" s="46"/>
      <c r="F1672" s="38"/>
      <c r="G1672" s="38"/>
      <c r="H1672" s="38"/>
      <c r="I1672" s="38"/>
      <c r="J1672" s="114">
        <f t="shared" si="83"/>
        <v>0</v>
      </c>
      <c r="K1672" s="106"/>
    </row>
    <row r="1673" spans="1:11" s="6" customFormat="1" ht="22.5" outlineLevel="2">
      <c r="A1673" s="84">
        <v>1033</v>
      </c>
      <c r="B1673" s="68" t="s">
        <v>1611</v>
      </c>
      <c r="C1673" s="15">
        <v>10</v>
      </c>
      <c r="D1673" s="68" t="s">
        <v>168</v>
      </c>
      <c r="E1673" s="44"/>
      <c r="F1673" s="38"/>
      <c r="G1673" s="38"/>
      <c r="H1673" s="38"/>
      <c r="I1673" s="38"/>
      <c r="J1673" s="114">
        <f t="shared" si="83"/>
        <v>0</v>
      </c>
      <c r="K1673" s="50"/>
    </row>
    <row r="1674" spans="1:11" s="6" customFormat="1" ht="12.75" outlineLevel="2">
      <c r="A1674" s="84">
        <v>1035</v>
      </c>
      <c r="B1674" s="69" t="s">
        <v>1613</v>
      </c>
      <c r="C1674" s="16">
        <v>10</v>
      </c>
      <c r="D1674" s="69" t="s">
        <v>1413</v>
      </c>
      <c r="E1674" s="46"/>
      <c r="F1674" s="38"/>
      <c r="G1674" s="38"/>
      <c r="H1674" s="38"/>
      <c r="I1674" s="38"/>
      <c r="J1674" s="114">
        <f t="shared" si="83"/>
        <v>0</v>
      </c>
      <c r="K1674" s="50"/>
    </row>
    <row r="1675" spans="1:11" s="6" customFormat="1" ht="12.75" outlineLevel="2">
      <c r="A1675" s="84">
        <v>1037</v>
      </c>
      <c r="B1675" s="69" t="s">
        <v>1615</v>
      </c>
      <c r="C1675" s="16">
        <v>10</v>
      </c>
      <c r="D1675" s="69" t="s">
        <v>486</v>
      </c>
      <c r="E1675" s="46"/>
      <c r="F1675" s="38"/>
      <c r="G1675" s="38"/>
      <c r="H1675" s="38"/>
      <c r="I1675" s="38"/>
      <c r="J1675" s="114">
        <f t="shared" si="83"/>
        <v>0</v>
      </c>
      <c r="K1675" s="50"/>
    </row>
    <row r="1676" spans="1:11" s="6" customFormat="1" ht="22.5" outlineLevel="2">
      <c r="A1676" s="84">
        <v>1039</v>
      </c>
      <c r="B1676" s="69" t="s">
        <v>1616</v>
      </c>
      <c r="C1676" s="16">
        <v>10</v>
      </c>
      <c r="D1676" s="69" t="s">
        <v>168</v>
      </c>
      <c r="E1676" s="46"/>
      <c r="F1676" s="38"/>
      <c r="G1676" s="38"/>
      <c r="H1676" s="38"/>
      <c r="I1676" s="38"/>
      <c r="J1676" s="114">
        <f t="shared" si="83"/>
        <v>0</v>
      </c>
      <c r="K1676" s="50"/>
    </row>
    <row r="1677" spans="1:11" s="6" customFormat="1" ht="12.75" outlineLevel="2">
      <c r="A1677" s="88">
        <v>870</v>
      </c>
      <c r="B1677" s="29" t="s">
        <v>1398</v>
      </c>
      <c r="C1677" s="16" t="s">
        <v>453</v>
      </c>
      <c r="D1677" s="29" t="s">
        <v>168</v>
      </c>
      <c r="E1677" s="45"/>
      <c r="F1677" s="38"/>
      <c r="G1677" s="38"/>
      <c r="H1677" s="38"/>
      <c r="I1677" s="38"/>
      <c r="J1677" s="114">
        <f t="shared" si="83"/>
        <v>0</v>
      </c>
      <c r="K1677" s="50"/>
    </row>
    <row r="1678" spans="1:11" s="5" customFormat="1" ht="12.75" outlineLevel="2">
      <c r="A1678" s="84">
        <v>1041</v>
      </c>
      <c r="B1678" s="69" t="s">
        <v>1618</v>
      </c>
      <c r="C1678" s="16">
        <v>10</v>
      </c>
      <c r="D1678" s="69" t="s">
        <v>1053</v>
      </c>
      <c r="E1678" s="46"/>
      <c r="F1678" s="38"/>
      <c r="G1678" s="38"/>
      <c r="H1678" s="38"/>
      <c r="I1678" s="38"/>
      <c r="J1678" s="114">
        <f t="shared" si="83"/>
        <v>0</v>
      </c>
      <c r="K1678" s="50"/>
    </row>
    <row r="1679" spans="1:11" s="5" customFormat="1" ht="12.75" outlineLevel="2">
      <c r="A1679" s="88">
        <v>863</v>
      </c>
      <c r="B1679" s="29" t="s">
        <v>1396</v>
      </c>
      <c r="C1679" s="16" t="s">
        <v>453</v>
      </c>
      <c r="D1679" s="29" t="s">
        <v>1144</v>
      </c>
      <c r="E1679" s="45"/>
      <c r="F1679" s="38"/>
      <c r="G1679" s="38"/>
      <c r="H1679" s="38"/>
      <c r="I1679" s="38"/>
      <c r="J1679" s="114">
        <f t="shared" si="83"/>
        <v>0</v>
      </c>
      <c r="K1679" s="50"/>
    </row>
    <row r="1680" spans="1:11" s="5" customFormat="1" ht="22.5" outlineLevel="2">
      <c r="A1680" s="84">
        <v>1043</v>
      </c>
      <c r="B1680" s="68" t="s">
        <v>1619</v>
      </c>
      <c r="C1680" s="15">
        <v>10</v>
      </c>
      <c r="D1680" s="68" t="s">
        <v>1053</v>
      </c>
      <c r="E1680" s="44"/>
      <c r="F1680" s="38"/>
      <c r="G1680" s="38"/>
      <c r="H1680" s="38"/>
      <c r="I1680" s="38"/>
      <c r="J1680" s="114">
        <f t="shared" si="83"/>
        <v>0</v>
      </c>
      <c r="K1680" s="50"/>
    </row>
    <row r="1681" spans="1:155" s="4" customFormat="1" ht="22.5" outlineLevel="2">
      <c r="A1681" s="86">
        <v>874</v>
      </c>
      <c r="B1681" s="68" t="s">
        <v>537</v>
      </c>
      <c r="C1681" s="27" t="s">
        <v>1461</v>
      </c>
      <c r="D1681" s="68" t="s">
        <v>168</v>
      </c>
      <c r="E1681" s="44"/>
      <c r="F1681" s="38"/>
      <c r="G1681" s="38"/>
      <c r="H1681" s="38"/>
      <c r="I1681" s="38"/>
      <c r="J1681" s="114">
        <f t="shared" si="83"/>
        <v>0</v>
      </c>
      <c r="K1681" s="50"/>
      <c r="L1681" s="2"/>
      <c r="N1681" s="2"/>
      <c r="O1681" s="1"/>
      <c r="P1681" s="2"/>
      <c r="R1681" s="2"/>
      <c r="T1681" s="2"/>
      <c r="V1681" s="2"/>
      <c r="X1681" s="2"/>
      <c r="Z1681" s="2"/>
      <c r="AB1681" s="2"/>
      <c r="AD1681" s="2"/>
      <c r="AF1681" s="2"/>
      <c r="AH1681" s="2"/>
      <c r="AJ1681" s="2"/>
      <c r="AL1681" s="2"/>
      <c r="AN1681" s="2"/>
      <c r="AP1681" s="2"/>
      <c r="AQ1681" s="1"/>
      <c r="AR1681" s="2"/>
      <c r="AT1681" s="2"/>
      <c r="AV1681" s="2"/>
      <c r="AX1681" s="2"/>
      <c r="AZ1681" s="2"/>
      <c r="BB1681" s="2"/>
      <c r="BD1681" s="2"/>
      <c r="BF1681" s="2"/>
      <c r="BH1681" s="2"/>
      <c r="BJ1681" s="2"/>
      <c r="BL1681" s="2"/>
      <c r="BN1681" s="2"/>
      <c r="BP1681" s="3"/>
      <c r="BR1681" s="3"/>
      <c r="BT1681" s="3"/>
      <c r="BV1681" s="3"/>
      <c r="BX1681" s="3"/>
      <c r="BZ1681" s="3"/>
      <c r="CB1681" s="3"/>
      <c r="CD1681" s="3"/>
      <c r="CF1681" s="3"/>
      <c r="CH1681" s="3"/>
      <c r="CJ1681" s="3"/>
      <c r="CL1681" s="3"/>
      <c r="CN1681" s="3"/>
      <c r="CP1681" s="3"/>
      <c r="CR1681" s="3"/>
      <c r="CT1681" s="3"/>
      <c r="CV1681" s="3"/>
      <c r="CX1681" s="3"/>
      <c r="CZ1681" s="3"/>
      <c r="DB1681" s="3"/>
      <c r="DD1681" s="3"/>
      <c r="DF1681" s="3"/>
      <c r="DH1681" s="3"/>
      <c r="DJ1681" s="3"/>
      <c r="DL1681" s="3"/>
      <c r="DN1681" s="3"/>
      <c r="DP1681" s="3"/>
      <c r="DR1681" s="3"/>
      <c r="DT1681" s="3"/>
      <c r="DV1681" s="3"/>
      <c r="DX1681" s="3"/>
      <c r="DZ1681" s="3"/>
      <c r="EB1681" s="3"/>
      <c r="ED1681" s="3"/>
      <c r="EF1681" s="3"/>
      <c r="EH1681" s="3"/>
      <c r="EJ1681" s="3"/>
      <c r="EL1681" s="3"/>
      <c r="EN1681" s="3"/>
      <c r="EP1681" s="3"/>
      <c r="ER1681" s="3"/>
      <c r="ET1681" s="3"/>
      <c r="EV1681" s="3"/>
      <c r="EX1681" s="3"/>
      <c r="EY1681" s="3"/>
    </row>
    <row r="1682" spans="1:155" s="4" customFormat="1" ht="22.5" outlineLevel="2">
      <c r="A1682" s="89">
        <v>868</v>
      </c>
      <c r="B1682" s="75" t="s">
        <v>1397</v>
      </c>
      <c r="C1682" s="28" t="s">
        <v>1461</v>
      </c>
      <c r="D1682" s="29" t="s">
        <v>168</v>
      </c>
      <c r="E1682" s="45"/>
      <c r="F1682" s="38"/>
      <c r="G1682" s="38"/>
      <c r="H1682" s="38"/>
      <c r="I1682" s="38"/>
      <c r="J1682" s="114">
        <f t="shared" si="83"/>
        <v>0</v>
      </c>
      <c r="K1682" s="50"/>
      <c r="L1682" s="2"/>
      <c r="N1682" s="2"/>
      <c r="P1682" s="2"/>
      <c r="R1682" s="2"/>
      <c r="T1682" s="2"/>
      <c r="V1682" s="2"/>
      <c r="X1682" s="2"/>
      <c r="Z1682" s="2"/>
      <c r="AB1682" s="2"/>
      <c r="AD1682" s="2"/>
      <c r="AF1682" s="2"/>
      <c r="AH1682" s="2"/>
      <c r="AJ1682" s="2"/>
      <c r="AL1682" s="2"/>
      <c r="AN1682" s="2"/>
      <c r="AP1682" s="2"/>
      <c r="AQ1682" s="1"/>
      <c r="AR1682" s="2"/>
      <c r="AT1682" s="2"/>
      <c r="AV1682" s="2"/>
      <c r="AX1682" s="2"/>
      <c r="AZ1682" s="2"/>
      <c r="BB1682" s="2"/>
      <c r="BD1682" s="2"/>
      <c r="BF1682" s="2"/>
      <c r="BH1682" s="2"/>
      <c r="BJ1682" s="2"/>
      <c r="BL1682" s="2"/>
      <c r="BN1682" s="2"/>
      <c r="BP1682" s="3"/>
      <c r="BR1682" s="3"/>
      <c r="BT1682" s="3"/>
      <c r="BV1682" s="3"/>
      <c r="BX1682" s="3"/>
      <c r="BZ1682" s="3"/>
      <c r="CB1682" s="3"/>
      <c r="CD1682" s="3"/>
      <c r="CF1682" s="3"/>
      <c r="CH1682" s="3"/>
      <c r="CJ1682" s="3"/>
      <c r="CL1682" s="3"/>
      <c r="CN1682" s="3"/>
      <c r="CP1682" s="3"/>
      <c r="CR1682" s="3"/>
      <c r="CT1682" s="3"/>
      <c r="CV1682" s="3"/>
      <c r="CX1682" s="3"/>
      <c r="CZ1682" s="3"/>
      <c r="DB1682" s="3"/>
      <c r="DD1682" s="3"/>
      <c r="DF1682" s="3"/>
      <c r="DH1682" s="3"/>
      <c r="DJ1682" s="3"/>
      <c r="DL1682" s="3"/>
      <c r="DN1682" s="3"/>
      <c r="DP1682" s="3"/>
      <c r="DR1682" s="3"/>
      <c r="DT1682" s="3"/>
      <c r="DV1682" s="3"/>
      <c r="DX1682" s="3"/>
      <c r="DZ1682" s="3"/>
      <c r="EB1682" s="3"/>
      <c r="ED1682" s="3"/>
      <c r="EF1682" s="3"/>
      <c r="EH1682" s="3"/>
      <c r="EJ1682" s="3"/>
      <c r="EL1682" s="3"/>
      <c r="EN1682" s="3"/>
      <c r="EP1682" s="3"/>
      <c r="ER1682" s="3"/>
      <c r="ET1682" s="3"/>
      <c r="EV1682" s="3"/>
      <c r="EX1682" s="3"/>
      <c r="EY1682" s="3"/>
    </row>
    <row r="1683" spans="1:11" s="5" customFormat="1" ht="22.5" outlineLevel="2">
      <c r="A1683" s="87" t="s">
        <v>1216</v>
      </c>
      <c r="B1683" s="70" t="s">
        <v>1616</v>
      </c>
      <c r="C1683" s="18">
        <v>10</v>
      </c>
      <c r="D1683" s="70" t="s">
        <v>168</v>
      </c>
      <c r="E1683" s="47"/>
      <c r="F1683" s="38"/>
      <c r="G1683" s="38"/>
      <c r="H1683" s="38"/>
      <c r="I1683" s="38"/>
      <c r="J1683" s="114">
        <f t="shared" si="83"/>
        <v>0</v>
      </c>
      <c r="K1683" s="50"/>
    </row>
    <row r="1684" spans="1:11" s="6" customFormat="1" ht="12.75">
      <c r="A1684" s="133" t="s">
        <v>1709</v>
      </c>
      <c r="B1684" s="133"/>
      <c r="C1684" s="133"/>
      <c r="D1684" s="133"/>
      <c r="E1684" s="108"/>
      <c r="F1684" s="109">
        <f>SUM(F1685:F1696)</f>
        <v>0</v>
      </c>
      <c r="G1684" s="109">
        <f>SUM(G1685:G1696)</f>
        <v>0</v>
      </c>
      <c r="H1684" s="109">
        <f>SUM(H1685:H1696)</f>
        <v>0</v>
      </c>
      <c r="I1684" s="109">
        <f>SUM(I1685:I1696)</f>
        <v>0</v>
      </c>
      <c r="J1684" s="117">
        <f t="shared" si="83"/>
        <v>0</v>
      </c>
      <c r="K1684" s="111">
        <f>IF(J1634&gt;E1540,0,E1540-J1684)</f>
        <v>40</v>
      </c>
    </row>
    <row r="1685" spans="1:11" s="10" customFormat="1" ht="22.5" outlineLevel="2">
      <c r="A1685" s="84">
        <v>1045</v>
      </c>
      <c r="B1685" s="69" t="s">
        <v>401</v>
      </c>
      <c r="C1685" s="16">
        <v>10</v>
      </c>
      <c r="D1685" s="69" t="s">
        <v>168</v>
      </c>
      <c r="E1685" s="46"/>
      <c r="F1685" s="38"/>
      <c r="G1685" s="38"/>
      <c r="H1685" s="38"/>
      <c r="I1685" s="38"/>
      <c r="J1685" s="114">
        <f t="shared" si="83"/>
        <v>0</v>
      </c>
      <c r="K1685" s="106"/>
    </row>
    <row r="1686" spans="1:11" s="10" customFormat="1" ht="12.75" outlineLevel="2">
      <c r="A1686" s="84">
        <v>1052</v>
      </c>
      <c r="B1686" s="69" t="s">
        <v>406</v>
      </c>
      <c r="C1686" s="16">
        <v>10</v>
      </c>
      <c r="D1686" s="69" t="s">
        <v>1413</v>
      </c>
      <c r="E1686" s="46"/>
      <c r="F1686" s="38"/>
      <c r="G1686" s="38"/>
      <c r="H1686" s="38"/>
      <c r="I1686" s="38"/>
      <c r="J1686" s="114">
        <f t="shared" si="83"/>
        <v>0</v>
      </c>
      <c r="K1686" s="106"/>
    </row>
    <row r="1687" spans="1:11" s="6" customFormat="1" ht="12.75" outlineLevel="2">
      <c r="A1687" s="88">
        <v>882</v>
      </c>
      <c r="B1687" s="76" t="s">
        <v>592</v>
      </c>
      <c r="C1687" s="16" t="s">
        <v>453</v>
      </c>
      <c r="D1687" s="29" t="s">
        <v>1413</v>
      </c>
      <c r="E1687" s="45"/>
      <c r="F1687" s="38"/>
      <c r="G1687" s="38"/>
      <c r="H1687" s="38"/>
      <c r="I1687" s="38"/>
      <c r="J1687" s="114">
        <f t="shared" si="83"/>
        <v>0</v>
      </c>
      <c r="K1687" s="50"/>
    </row>
    <row r="1688" spans="1:11" s="6" customFormat="1" ht="12.75" outlineLevel="2">
      <c r="A1688" s="88">
        <v>880</v>
      </c>
      <c r="B1688" s="29" t="s">
        <v>1406</v>
      </c>
      <c r="C1688" s="16" t="s">
        <v>453</v>
      </c>
      <c r="D1688" s="29" t="s">
        <v>168</v>
      </c>
      <c r="E1688" s="45"/>
      <c r="F1688" s="38"/>
      <c r="G1688" s="38"/>
      <c r="H1688" s="38"/>
      <c r="I1688" s="38"/>
      <c r="J1688" s="114">
        <f t="shared" si="83"/>
        <v>0</v>
      </c>
      <c r="K1688" s="50"/>
    </row>
    <row r="1689" spans="1:11" s="5" customFormat="1" ht="22.5" outlineLevel="2">
      <c r="A1689" s="84">
        <v>1047</v>
      </c>
      <c r="B1689" s="69" t="s">
        <v>403</v>
      </c>
      <c r="C1689" s="16" t="str">
        <f>"10-11"</f>
        <v>10-11</v>
      </c>
      <c r="D1689" s="69" t="s">
        <v>1053</v>
      </c>
      <c r="E1689" s="46"/>
      <c r="F1689" s="38"/>
      <c r="G1689" s="38"/>
      <c r="H1689" s="38"/>
      <c r="I1689" s="38"/>
      <c r="J1689" s="114">
        <f t="shared" si="83"/>
        <v>0</v>
      </c>
      <c r="K1689" s="50"/>
    </row>
    <row r="1690" spans="1:11" s="5" customFormat="1" ht="12.75" outlineLevel="2">
      <c r="A1690" s="88">
        <v>878</v>
      </c>
      <c r="B1690" s="29" t="s">
        <v>1404</v>
      </c>
      <c r="C1690" s="16" t="s">
        <v>1461</v>
      </c>
      <c r="D1690" s="29" t="s">
        <v>484</v>
      </c>
      <c r="E1690" s="45"/>
      <c r="F1690" s="38"/>
      <c r="G1690" s="38"/>
      <c r="H1690" s="38"/>
      <c r="I1690" s="38"/>
      <c r="J1690" s="114">
        <f t="shared" si="83"/>
        <v>0</v>
      </c>
      <c r="K1690" s="50"/>
    </row>
    <row r="1691" spans="1:11" s="5" customFormat="1" ht="12.75" outlineLevel="2">
      <c r="A1691" s="83">
        <v>891</v>
      </c>
      <c r="B1691" s="68" t="s">
        <v>1711</v>
      </c>
      <c r="C1691" s="15" t="s">
        <v>1461</v>
      </c>
      <c r="D1691" s="68" t="s">
        <v>484</v>
      </c>
      <c r="E1691" s="44"/>
      <c r="F1691" s="38"/>
      <c r="G1691" s="38"/>
      <c r="H1691" s="38"/>
      <c r="I1691" s="38"/>
      <c r="J1691" s="114">
        <f t="shared" si="83"/>
        <v>0</v>
      </c>
      <c r="K1691" s="50"/>
    </row>
    <row r="1692" spans="1:11" s="5" customFormat="1" ht="12.75" outlineLevel="2">
      <c r="A1692" s="83">
        <v>890</v>
      </c>
      <c r="B1692" s="68" t="s">
        <v>1710</v>
      </c>
      <c r="C1692" s="15" t="s">
        <v>1461</v>
      </c>
      <c r="D1692" s="68" t="s">
        <v>484</v>
      </c>
      <c r="E1692" s="44"/>
      <c r="F1692" s="38"/>
      <c r="G1692" s="38"/>
      <c r="H1692" s="38"/>
      <c r="I1692" s="38"/>
      <c r="J1692" s="114">
        <f>SUM(F1692:I1692)</f>
        <v>0</v>
      </c>
      <c r="K1692" s="50"/>
    </row>
    <row r="1693" spans="1:155" s="1" customFormat="1" ht="12.75" outlineLevel="2">
      <c r="A1693" s="85">
        <v>1051</v>
      </c>
      <c r="B1693" s="69" t="s">
        <v>405</v>
      </c>
      <c r="C1693" s="19" t="str">
        <f>"10-11"</f>
        <v>10-11</v>
      </c>
      <c r="D1693" s="69" t="s">
        <v>168</v>
      </c>
      <c r="E1693" s="46"/>
      <c r="F1693" s="38"/>
      <c r="G1693" s="38"/>
      <c r="H1693" s="38"/>
      <c r="I1693" s="38"/>
      <c r="J1693" s="114">
        <f aca="true" t="shared" si="84" ref="J1693:J1722">SUM(F1693:I1693)</f>
        <v>0</v>
      </c>
      <c r="K1693" s="50"/>
      <c r="L1693" s="2"/>
      <c r="N1693" s="2"/>
      <c r="P1693" s="2"/>
      <c r="R1693" s="2"/>
      <c r="T1693" s="2"/>
      <c r="V1693" s="2"/>
      <c r="X1693" s="2"/>
      <c r="Z1693" s="2"/>
      <c r="AB1693" s="2"/>
      <c r="AD1693" s="2"/>
      <c r="AF1693" s="2"/>
      <c r="AH1693" s="2"/>
      <c r="AJ1693" s="2"/>
      <c r="AL1693" s="2"/>
      <c r="AN1693" s="2"/>
      <c r="AP1693" s="2"/>
      <c r="AR1693" s="2"/>
      <c r="AT1693" s="2"/>
      <c r="AV1693" s="2"/>
      <c r="AX1693" s="2"/>
      <c r="AZ1693" s="2"/>
      <c r="BB1693" s="2"/>
      <c r="BD1693" s="2"/>
      <c r="BF1693" s="2"/>
      <c r="BH1693" s="2"/>
      <c r="BJ1693" s="2"/>
      <c r="BL1693" s="2"/>
      <c r="BN1693" s="2"/>
      <c r="BP1693" s="3"/>
      <c r="BR1693" s="3"/>
      <c r="BT1693" s="3"/>
      <c r="BV1693" s="3"/>
      <c r="BX1693" s="3"/>
      <c r="BZ1693" s="3"/>
      <c r="CB1693" s="3"/>
      <c r="CD1693" s="3"/>
      <c r="CF1693" s="3"/>
      <c r="CH1693" s="3"/>
      <c r="CJ1693" s="3"/>
      <c r="CL1693" s="3"/>
      <c r="CN1693" s="3"/>
      <c r="CP1693" s="3"/>
      <c r="CR1693" s="3"/>
      <c r="CT1693" s="3"/>
      <c r="CV1693" s="3"/>
      <c r="CX1693" s="3"/>
      <c r="CZ1693" s="3"/>
      <c r="DB1693" s="3"/>
      <c r="DD1693" s="3"/>
      <c r="DF1693" s="3"/>
      <c r="DH1693" s="3"/>
      <c r="DJ1693" s="3"/>
      <c r="DL1693" s="3"/>
      <c r="DN1693" s="3"/>
      <c r="DP1693" s="3"/>
      <c r="DR1693" s="3"/>
      <c r="DT1693" s="3"/>
      <c r="DV1693" s="3"/>
      <c r="DX1693" s="3"/>
      <c r="DZ1693" s="3"/>
      <c r="EB1693" s="3"/>
      <c r="ED1693" s="3"/>
      <c r="EF1693" s="3"/>
      <c r="EH1693" s="3"/>
      <c r="EJ1693" s="3"/>
      <c r="EL1693" s="3"/>
      <c r="EN1693" s="3"/>
      <c r="EP1693" s="3"/>
      <c r="ER1693" s="3"/>
      <c r="ET1693" s="3"/>
      <c r="EV1693" s="3"/>
      <c r="EX1693" s="3"/>
      <c r="EY1693" s="3"/>
    </row>
    <row r="1694" spans="1:155" s="1" customFormat="1" ht="12.75" outlineLevel="2">
      <c r="A1694" s="85">
        <v>1050</v>
      </c>
      <c r="B1694" s="69" t="s">
        <v>404</v>
      </c>
      <c r="C1694" s="19" t="str">
        <f>"10-11"</f>
        <v>10-11</v>
      </c>
      <c r="D1694" s="69" t="s">
        <v>486</v>
      </c>
      <c r="E1694" s="46"/>
      <c r="F1694" s="38"/>
      <c r="G1694" s="38"/>
      <c r="H1694" s="38"/>
      <c r="I1694" s="38"/>
      <c r="J1694" s="114">
        <f t="shared" si="84"/>
        <v>0</v>
      </c>
      <c r="K1694" s="50"/>
      <c r="L1694" s="2"/>
      <c r="N1694" s="2"/>
      <c r="P1694" s="2"/>
      <c r="R1694" s="2"/>
      <c r="T1694" s="2"/>
      <c r="V1694" s="2"/>
      <c r="X1694" s="2"/>
      <c r="Z1694" s="2"/>
      <c r="AB1694" s="2"/>
      <c r="AD1694" s="2"/>
      <c r="AF1694" s="2"/>
      <c r="AH1694" s="2"/>
      <c r="AJ1694" s="2"/>
      <c r="AL1694" s="2"/>
      <c r="AN1694" s="2"/>
      <c r="AP1694" s="2"/>
      <c r="AR1694" s="2"/>
      <c r="AT1694" s="2"/>
      <c r="AV1694" s="2"/>
      <c r="AX1694" s="2"/>
      <c r="AZ1694" s="2"/>
      <c r="BB1694" s="2"/>
      <c r="BD1694" s="2"/>
      <c r="BF1694" s="2"/>
      <c r="BH1694" s="2"/>
      <c r="BJ1694" s="2"/>
      <c r="BL1694" s="2"/>
      <c r="BN1694" s="2"/>
      <c r="BP1694" s="3"/>
      <c r="BR1694" s="3"/>
      <c r="BT1694" s="3"/>
      <c r="BV1694" s="3"/>
      <c r="BX1694" s="3"/>
      <c r="BZ1694" s="3"/>
      <c r="CB1694" s="3"/>
      <c r="CD1694" s="3"/>
      <c r="CF1694" s="3"/>
      <c r="CH1694" s="3"/>
      <c r="CJ1694" s="3"/>
      <c r="CL1694" s="3"/>
      <c r="CN1694" s="3"/>
      <c r="CP1694" s="3"/>
      <c r="CR1694" s="3"/>
      <c r="CT1694" s="3"/>
      <c r="CV1694" s="3"/>
      <c r="CX1694" s="3"/>
      <c r="CZ1694" s="3"/>
      <c r="DB1694" s="3"/>
      <c r="DD1694" s="3"/>
      <c r="DF1694" s="3"/>
      <c r="DH1694" s="3"/>
      <c r="DJ1694" s="3"/>
      <c r="DL1694" s="3"/>
      <c r="DN1694" s="3"/>
      <c r="DP1694" s="3"/>
      <c r="DR1694" s="3"/>
      <c r="DT1694" s="3"/>
      <c r="DV1694" s="3"/>
      <c r="DX1694" s="3"/>
      <c r="DZ1694" s="3"/>
      <c r="EB1694" s="3"/>
      <c r="ED1694" s="3"/>
      <c r="EF1694" s="3"/>
      <c r="EH1694" s="3"/>
      <c r="EJ1694" s="3"/>
      <c r="EL1694" s="3"/>
      <c r="EN1694" s="3"/>
      <c r="EP1694" s="3"/>
      <c r="ER1694" s="3"/>
      <c r="ET1694" s="3"/>
      <c r="EV1694" s="3"/>
      <c r="EX1694" s="3"/>
      <c r="EY1694" s="3"/>
    </row>
    <row r="1695" spans="1:155" s="1" customFormat="1" ht="12.75" outlineLevel="2">
      <c r="A1695" s="89">
        <v>881</v>
      </c>
      <c r="B1695" s="29" t="s">
        <v>1407</v>
      </c>
      <c r="C1695" s="19" t="s">
        <v>1461</v>
      </c>
      <c r="D1695" s="29" t="s">
        <v>168</v>
      </c>
      <c r="E1695" s="45"/>
      <c r="F1695" s="38"/>
      <c r="G1695" s="38"/>
      <c r="H1695" s="38"/>
      <c r="I1695" s="38"/>
      <c r="J1695" s="114">
        <f t="shared" si="84"/>
        <v>0</v>
      </c>
      <c r="K1695" s="50"/>
      <c r="L1695" s="2"/>
      <c r="N1695" s="2"/>
      <c r="P1695" s="2"/>
      <c r="R1695" s="2"/>
      <c r="T1695" s="2"/>
      <c r="V1695" s="2"/>
      <c r="X1695" s="2"/>
      <c r="Z1695" s="2"/>
      <c r="AB1695" s="2"/>
      <c r="AD1695" s="2"/>
      <c r="AF1695" s="2"/>
      <c r="AH1695" s="2"/>
      <c r="AJ1695" s="2"/>
      <c r="AL1695" s="2"/>
      <c r="AN1695" s="2"/>
      <c r="AP1695" s="2"/>
      <c r="AR1695" s="2"/>
      <c r="AT1695" s="2"/>
      <c r="AV1695" s="2"/>
      <c r="AX1695" s="2"/>
      <c r="AZ1695" s="2"/>
      <c r="BB1695" s="2"/>
      <c r="BD1695" s="2"/>
      <c r="BF1695" s="2"/>
      <c r="BH1695" s="2"/>
      <c r="BJ1695" s="2"/>
      <c r="BL1695" s="2"/>
      <c r="BN1695" s="2"/>
      <c r="BP1695" s="3"/>
      <c r="BR1695" s="3"/>
      <c r="BT1695" s="3"/>
      <c r="BV1695" s="3"/>
      <c r="BX1695" s="3"/>
      <c r="BZ1695" s="3"/>
      <c r="CB1695" s="3"/>
      <c r="CD1695" s="3"/>
      <c r="CF1695" s="3"/>
      <c r="CH1695" s="3"/>
      <c r="CJ1695" s="3"/>
      <c r="CL1695" s="3"/>
      <c r="CN1695" s="3"/>
      <c r="CP1695" s="3"/>
      <c r="CR1695" s="3"/>
      <c r="CT1695" s="3"/>
      <c r="CV1695" s="3"/>
      <c r="CX1695" s="3"/>
      <c r="CZ1695" s="3"/>
      <c r="DB1695" s="3"/>
      <c r="DD1695" s="3"/>
      <c r="DF1695" s="3"/>
      <c r="DH1695" s="3"/>
      <c r="DJ1695" s="3"/>
      <c r="DL1695" s="3"/>
      <c r="DN1695" s="3"/>
      <c r="DP1695" s="3"/>
      <c r="DR1695" s="3"/>
      <c r="DT1695" s="3"/>
      <c r="DV1695" s="3"/>
      <c r="DX1695" s="3"/>
      <c r="DZ1695" s="3"/>
      <c r="EB1695" s="3"/>
      <c r="ED1695" s="3"/>
      <c r="EF1695" s="3"/>
      <c r="EH1695" s="3"/>
      <c r="EJ1695" s="3"/>
      <c r="EL1695" s="3"/>
      <c r="EN1695" s="3"/>
      <c r="EP1695" s="3"/>
      <c r="ER1695" s="3"/>
      <c r="ET1695" s="3"/>
      <c r="EV1695" s="3"/>
      <c r="EX1695" s="3"/>
      <c r="EY1695" s="3"/>
    </row>
    <row r="1696" spans="1:155" s="1" customFormat="1" ht="12.75" outlineLevel="2">
      <c r="A1696" s="89">
        <v>879</v>
      </c>
      <c r="B1696" s="29" t="s">
        <v>1405</v>
      </c>
      <c r="C1696" s="19" t="s">
        <v>1461</v>
      </c>
      <c r="D1696" s="29" t="s">
        <v>486</v>
      </c>
      <c r="E1696" s="45"/>
      <c r="F1696" s="38"/>
      <c r="G1696" s="38"/>
      <c r="H1696" s="38"/>
      <c r="I1696" s="38"/>
      <c r="J1696" s="114">
        <f t="shared" si="84"/>
        <v>0</v>
      </c>
      <c r="K1696" s="50"/>
      <c r="L1696" s="2"/>
      <c r="N1696" s="2"/>
      <c r="P1696" s="2"/>
      <c r="R1696" s="2"/>
      <c r="T1696" s="2"/>
      <c r="V1696" s="2"/>
      <c r="X1696" s="2"/>
      <c r="Z1696" s="2"/>
      <c r="AB1696" s="2"/>
      <c r="AD1696" s="2"/>
      <c r="AF1696" s="2"/>
      <c r="AH1696" s="2"/>
      <c r="AJ1696" s="2"/>
      <c r="AL1696" s="2"/>
      <c r="AN1696" s="2"/>
      <c r="AP1696" s="2"/>
      <c r="AR1696" s="2"/>
      <c r="AT1696" s="2"/>
      <c r="AV1696" s="2"/>
      <c r="AX1696" s="2"/>
      <c r="AZ1696" s="2"/>
      <c r="BB1696" s="2"/>
      <c r="BD1696" s="2"/>
      <c r="BF1696" s="2"/>
      <c r="BH1696" s="2"/>
      <c r="BJ1696" s="2"/>
      <c r="BL1696" s="2"/>
      <c r="BN1696" s="2"/>
      <c r="BP1696" s="3"/>
      <c r="BR1696" s="3"/>
      <c r="BT1696" s="3"/>
      <c r="BV1696" s="3"/>
      <c r="BX1696" s="3"/>
      <c r="BZ1696" s="3"/>
      <c r="CB1696" s="3"/>
      <c r="CD1696" s="3"/>
      <c r="CF1696" s="3"/>
      <c r="CH1696" s="3"/>
      <c r="CJ1696" s="3"/>
      <c r="CL1696" s="3"/>
      <c r="CN1696" s="3"/>
      <c r="CP1696" s="3"/>
      <c r="CR1696" s="3"/>
      <c r="CT1696" s="3"/>
      <c r="CV1696" s="3"/>
      <c r="CX1696" s="3"/>
      <c r="CZ1696" s="3"/>
      <c r="DB1696" s="3"/>
      <c r="DD1696" s="3"/>
      <c r="DF1696" s="3"/>
      <c r="DH1696" s="3"/>
      <c r="DJ1696" s="3"/>
      <c r="DL1696" s="3"/>
      <c r="DN1696" s="3"/>
      <c r="DP1696" s="3"/>
      <c r="DR1696" s="3"/>
      <c r="DT1696" s="3"/>
      <c r="DV1696" s="3"/>
      <c r="DX1696" s="3"/>
      <c r="DZ1696" s="3"/>
      <c r="EB1696" s="3"/>
      <c r="ED1696" s="3"/>
      <c r="EF1696" s="3"/>
      <c r="EH1696" s="3"/>
      <c r="EJ1696" s="3"/>
      <c r="EL1696" s="3"/>
      <c r="EN1696" s="3"/>
      <c r="EP1696" s="3"/>
      <c r="ER1696" s="3"/>
      <c r="ET1696" s="3"/>
      <c r="EV1696" s="3"/>
      <c r="EX1696" s="3"/>
      <c r="EY1696" s="3"/>
    </row>
    <row r="1697" spans="1:11" s="6" customFormat="1" ht="12.75">
      <c r="A1697" s="133" t="s">
        <v>1712</v>
      </c>
      <c r="B1697" s="133"/>
      <c r="C1697" s="133"/>
      <c r="D1697" s="133"/>
      <c r="E1697" s="108"/>
      <c r="F1697" s="109">
        <f>SUM(F1698:F1710)</f>
        <v>40</v>
      </c>
      <c r="G1697" s="109">
        <f>SUM(G1698:G1710)</f>
        <v>0</v>
      </c>
      <c r="H1697" s="109">
        <f>SUM(H1698:H1710)</f>
        <v>0</v>
      </c>
      <c r="I1697" s="109">
        <f>SUM(I1698:I1710)</f>
        <v>0</v>
      </c>
      <c r="J1697" s="117">
        <f t="shared" si="84"/>
        <v>40</v>
      </c>
      <c r="K1697" s="111">
        <f>IF(J1647&gt;E1540,0,E1540-J1697)</f>
        <v>0</v>
      </c>
    </row>
    <row r="1698" spans="1:11" s="10" customFormat="1" ht="12.75" outlineLevel="2">
      <c r="A1698" s="83">
        <v>896</v>
      </c>
      <c r="B1698" s="68" t="s">
        <v>1713</v>
      </c>
      <c r="C1698" s="15" t="s">
        <v>1461</v>
      </c>
      <c r="D1698" s="68" t="s">
        <v>484</v>
      </c>
      <c r="E1698" s="44"/>
      <c r="F1698" s="38"/>
      <c r="G1698" s="38"/>
      <c r="H1698" s="38"/>
      <c r="I1698" s="38"/>
      <c r="J1698" s="114">
        <f t="shared" si="84"/>
        <v>0</v>
      </c>
      <c r="K1698" s="106"/>
    </row>
    <row r="1699" spans="1:11" s="10" customFormat="1" ht="12.75" outlineLevel="2">
      <c r="A1699" s="88">
        <v>873</v>
      </c>
      <c r="B1699" s="29" t="s">
        <v>1399</v>
      </c>
      <c r="C1699" s="16" t="s">
        <v>1461</v>
      </c>
      <c r="D1699" s="29" t="s">
        <v>484</v>
      </c>
      <c r="E1699" s="45"/>
      <c r="F1699" s="38"/>
      <c r="G1699" s="38"/>
      <c r="H1699" s="38"/>
      <c r="I1699" s="38"/>
      <c r="J1699" s="114">
        <f t="shared" si="84"/>
        <v>0</v>
      </c>
      <c r="K1699" s="106"/>
    </row>
    <row r="1700" spans="1:11" s="10" customFormat="1" ht="13.5" customHeight="1" outlineLevel="2">
      <c r="A1700" s="83">
        <v>897</v>
      </c>
      <c r="B1700" s="68" t="s">
        <v>1714</v>
      </c>
      <c r="C1700" s="15" t="s">
        <v>1461</v>
      </c>
      <c r="D1700" s="68" t="s">
        <v>1715</v>
      </c>
      <c r="E1700" s="44"/>
      <c r="F1700" s="38"/>
      <c r="G1700" s="38"/>
      <c r="H1700" s="38"/>
      <c r="I1700" s="38"/>
      <c r="J1700" s="114">
        <f t="shared" si="84"/>
        <v>0</v>
      </c>
      <c r="K1700" s="106"/>
    </row>
    <row r="1701" spans="1:11" s="6" customFormat="1" ht="12.75" outlineLevel="2">
      <c r="A1701" s="88">
        <v>877</v>
      </c>
      <c r="B1701" s="29" t="s">
        <v>1403</v>
      </c>
      <c r="C1701" s="16" t="s">
        <v>1461</v>
      </c>
      <c r="D1701" s="29" t="s">
        <v>1715</v>
      </c>
      <c r="E1701" s="45"/>
      <c r="F1701" s="38"/>
      <c r="G1701" s="38"/>
      <c r="H1701" s="38"/>
      <c r="I1701" s="38"/>
      <c r="J1701" s="114">
        <f t="shared" si="84"/>
        <v>0</v>
      </c>
      <c r="K1701" s="50"/>
    </row>
    <row r="1702" spans="1:11" s="6" customFormat="1" ht="22.5" outlineLevel="2">
      <c r="A1702" s="84">
        <v>1056</v>
      </c>
      <c r="B1702" s="69" t="s">
        <v>407</v>
      </c>
      <c r="C1702" s="16" t="str">
        <f>"10-11"</f>
        <v>10-11</v>
      </c>
      <c r="D1702" s="69" t="s">
        <v>484</v>
      </c>
      <c r="E1702" s="46"/>
      <c r="F1702" s="38"/>
      <c r="G1702" s="38"/>
      <c r="H1702" s="38"/>
      <c r="I1702" s="38"/>
      <c r="J1702" s="114">
        <f t="shared" si="84"/>
        <v>0</v>
      </c>
      <c r="K1702" s="50"/>
    </row>
    <row r="1703" spans="1:11" s="6" customFormat="1" ht="22.5" outlineLevel="2">
      <c r="A1703" s="83">
        <v>899</v>
      </c>
      <c r="B1703" s="68" t="s">
        <v>1716</v>
      </c>
      <c r="C1703" s="15" t="s">
        <v>1461</v>
      </c>
      <c r="D1703" s="68" t="s">
        <v>760</v>
      </c>
      <c r="E1703" s="44"/>
      <c r="F1703" s="38"/>
      <c r="G1703" s="38"/>
      <c r="H1703" s="38"/>
      <c r="I1703" s="38"/>
      <c r="J1703" s="114">
        <f t="shared" si="84"/>
        <v>0</v>
      </c>
      <c r="K1703" s="50"/>
    </row>
    <row r="1704" spans="1:11" s="5" customFormat="1" ht="12.75" outlineLevel="2">
      <c r="A1704" s="83">
        <v>900</v>
      </c>
      <c r="B1704" s="68" t="s">
        <v>1717</v>
      </c>
      <c r="C1704" s="15" t="s">
        <v>1461</v>
      </c>
      <c r="D1704" s="68" t="s">
        <v>484</v>
      </c>
      <c r="E1704" s="44"/>
      <c r="F1704" s="38"/>
      <c r="G1704" s="38"/>
      <c r="H1704" s="38"/>
      <c r="I1704" s="38"/>
      <c r="J1704" s="114">
        <f t="shared" si="84"/>
        <v>0</v>
      </c>
      <c r="K1704" s="50"/>
    </row>
    <row r="1705" spans="1:11" s="5" customFormat="1" ht="12.75" outlineLevel="2">
      <c r="A1705" s="84">
        <v>1059</v>
      </c>
      <c r="B1705" s="69" t="s">
        <v>408</v>
      </c>
      <c r="C1705" s="16" t="str">
        <f>"10-11"</f>
        <v>10-11</v>
      </c>
      <c r="D1705" s="69" t="s">
        <v>1053</v>
      </c>
      <c r="E1705" s="46"/>
      <c r="F1705" s="38"/>
      <c r="G1705" s="38"/>
      <c r="H1705" s="38"/>
      <c r="I1705" s="38"/>
      <c r="J1705" s="114">
        <f t="shared" si="84"/>
        <v>0</v>
      </c>
      <c r="K1705" s="50"/>
    </row>
    <row r="1706" spans="1:11" s="5" customFormat="1" ht="22.5" outlineLevel="2">
      <c r="A1706" s="83">
        <v>902</v>
      </c>
      <c r="B1706" s="68" t="s">
        <v>1718</v>
      </c>
      <c r="C1706" s="15" t="s">
        <v>1461</v>
      </c>
      <c r="D1706" s="68" t="s">
        <v>484</v>
      </c>
      <c r="E1706" s="44"/>
      <c r="F1706" s="38"/>
      <c r="G1706" s="38"/>
      <c r="H1706" s="38"/>
      <c r="I1706" s="38"/>
      <c r="J1706" s="114">
        <f t="shared" si="84"/>
        <v>0</v>
      </c>
      <c r="K1706" s="50"/>
    </row>
    <row r="1707" spans="1:11" s="5" customFormat="1" ht="12.75" outlineLevel="2">
      <c r="A1707" s="84">
        <v>1061</v>
      </c>
      <c r="B1707" s="69" t="s">
        <v>569</v>
      </c>
      <c r="C1707" s="16" t="str">
        <f>"10-11"</f>
        <v>10-11</v>
      </c>
      <c r="D1707" s="69" t="s">
        <v>484</v>
      </c>
      <c r="E1707" s="46"/>
      <c r="F1707" s="38">
        <v>40</v>
      </c>
      <c r="G1707" s="38"/>
      <c r="H1707" s="38"/>
      <c r="I1707" s="38"/>
      <c r="J1707" s="114">
        <f t="shared" si="84"/>
        <v>40</v>
      </c>
      <c r="K1707" s="50"/>
    </row>
    <row r="1708" spans="1:155" s="1" customFormat="1" ht="12.75" outlineLevel="2">
      <c r="A1708" s="89">
        <v>874</v>
      </c>
      <c r="B1708" s="29" t="s">
        <v>1400</v>
      </c>
      <c r="C1708" s="19" t="s">
        <v>1461</v>
      </c>
      <c r="D1708" s="29" t="s">
        <v>484</v>
      </c>
      <c r="E1708" s="45"/>
      <c r="F1708" s="38"/>
      <c r="G1708" s="38"/>
      <c r="H1708" s="38"/>
      <c r="I1708" s="38"/>
      <c r="J1708" s="114">
        <f t="shared" si="84"/>
        <v>0</v>
      </c>
      <c r="K1708" s="50"/>
      <c r="L1708" s="2"/>
      <c r="N1708" s="2"/>
      <c r="P1708" s="2"/>
      <c r="R1708" s="2"/>
      <c r="T1708" s="2"/>
      <c r="V1708" s="2"/>
      <c r="X1708" s="2"/>
      <c r="Z1708" s="2"/>
      <c r="AB1708" s="2"/>
      <c r="AD1708" s="2"/>
      <c r="AF1708" s="2"/>
      <c r="AH1708" s="2"/>
      <c r="AJ1708" s="2"/>
      <c r="AL1708" s="2"/>
      <c r="AN1708" s="2"/>
      <c r="AP1708" s="2"/>
      <c r="AR1708" s="2"/>
      <c r="AT1708" s="2"/>
      <c r="AV1708" s="2"/>
      <c r="AX1708" s="2"/>
      <c r="AZ1708" s="2"/>
      <c r="BB1708" s="2"/>
      <c r="BD1708" s="2"/>
      <c r="BF1708" s="2"/>
      <c r="BH1708" s="2"/>
      <c r="BJ1708" s="2"/>
      <c r="BL1708" s="2"/>
      <c r="BN1708" s="2"/>
      <c r="BP1708" s="3"/>
      <c r="BR1708" s="3"/>
      <c r="BT1708" s="3"/>
      <c r="BV1708" s="3"/>
      <c r="BX1708" s="3"/>
      <c r="BZ1708" s="3"/>
      <c r="CB1708" s="3"/>
      <c r="CD1708" s="3"/>
      <c r="CF1708" s="3"/>
      <c r="CH1708" s="3"/>
      <c r="CJ1708" s="3"/>
      <c r="CL1708" s="3"/>
      <c r="CN1708" s="3"/>
      <c r="CP1708" s="3"/>
      <c r="CR1708" s="3"/>
      <c r="CT1708" s="3"/>
      <c r="CV1708" s="3"/>
      <c r="CX1708" s="3"/>
      <c r="CZ1708" s="3"/>
      <c r="DB1708" s="3"/>
      <c r="DD1708" s="3"/>
      <c r="DF1708" s="3"/>
      <c r="DH1708" s="3"/>
      <c r="DJ1708" s="3"/>
      <c r="DL1708" s="3"/>
      <c r="DN1708" s="3"/>
      <c r="DP1708" s="3"/>
      <c r="DR1708" s="3"/>
      <c r="DT1708" s="3"/>
      <c r="DV1708" s="3"/>
      <c r="DX1708" s="3"/>
      <c r="DZ1708" s="3"/>
      <c r="EB1708" s="3"/>
      <c r="ED1708" s="3"/>
      <c r="EF1708" s="3"/>
      <c r="EH1708" s="3"/>
      <c r="EJ1708" s="3"/>
      <c r="EL1708" s="3"/>
      <c r="EN1708" s="3"/>
      <c r="EP1708" s="3"/>
      <c r="ER1708" s="3"/>
      <c r="ET1708" s="3"/>
      <c r="EV1708" s="3"/>
      <c r="EX1708" s="3"/>
      <c r="EY1708" s="3"/>
    </row>
    <row r="1709" spans="1:155" s="1" customFormat="1" ht="12.75" outlineLevel="2">
      <c r="A1709" s="89">
        <v>875</v>
      </c>
      <c r="B1709" s="29" t="s">
        <v>1401</v>
      </c>
      <c r="C1709" s="19" t="s">
        <v>1461</v>
      </c>
      <c r="D1709" s="29" t="s">
        <v>484</v>
      </c>
      <c r="E1709" s="45"/>
      <c r="F1709" s="38"/>
      <c r="G1709" s="38"/>
      <c r="H1709" s="38"/>
      <c r="I1709" s="38"/>
      <c r="J1709" s="114">
        <f t="shared" si="84"/>
        <v>0</v>
      </c>
      <c r="K1709" s="50"/>
      <c r="L1709" s="2"/>
      <c r="N1709" s="2"/>
      <c r="P1709" s="2"/>
      <c r="R1709" s="2"/>
      <c r="T1709" s="2"/>
      <c r="V1709" s="2"/>
      <c r="X1709" s="2"/>
      <c r="Z1709" s="2"/>
      <c r="AB1709" s="2"/>
      <c r="AD1709" s="2"/>
      <c r="AF1709" s="2"/>
      <c r="AH1709" s="2"/>
      <c r="AJ1709" s="2"/>
      <c r="AL1709" s="2"/>
      <c r="AN1709" s="2"/>
      <c r="AP1709" s="2"/>
      <c r="AR1709" s="2"/>
      <c r="AT1709" s="2"/>
      <c r="AV1709" s="2"/>
      <c r="AX1709" s="2"/>
      <c r="AZ1709" s="2"/>
      <c r="BB1709" s="2"/>
      <c r="BD1709" s="2"/>
      <c r="BF1709" s="2"/>
      <c r="BH1709" s="2"/>
      <c r="BJ1709" s="2"/>
      <c r="BL1709" s="2"/>
      <c r="BN1709" s="2"/>
      <c r="BP1709" s="3"/>
      <c r="BR1709" s="3"/>
      <c r="BT1709" s="3"/>
      <c r="BV1709" s="3"/>
      <c r="BX1709" s="3"/>
      <c r="BZ1709" s="3"/>
      <c r="CB1709" s="3"/>
      <c r="CD1709" s="3"/>
      <c r="CF1709" s="3"/>
      <c r="CH1709" s="3"/>
      <c r="CJ1709" s="3"/>
      <c r="CL1709" s="3"/>
      <c r="CN1709" s="3"/>
      <c r="CP1709" s="3"/>
      <c r="CR1709" s="3"/>
      <c r="CT1709" s="3"/>
      <c r="CV1709" s="3"/>
      <c r="CX1709" s="3"/>
      <c r="CZ1709" s="3"/>
      <c r="DB1709" s="3"/>
      <c r="DD1709" s="3"/>
      <c r="DF1709" s="3"/>
      <c r="DH1709" s="3"/>
      <c r="DJ1709" s="3"/>
      <c r="DL1709" s="3"/>
      <c r="DN1709" s="3"/>
      <c r="DP1709" s="3"/>
      <c r="DR1709" s="3"/>
      <c r="DT1709" s="3"/>
      <c r="DV1709" s="3"/>
      <c r="DX1709" s="3"/>
      <c r="DZ1709" s="3"/>
      <c r="EB1709" s="3"/>
      <c r="ED1709" s="3"/>
      <c r="EF1709" s="3"/>
      <c r="EH1709" s="3"/>
      <c r="EJ1709" s="3"/>
      <c r="EL1709" s="3"/>
      <c r="EN1709" s="3"/>
      <c r="EP1709" s="3"/>
      <c r="ER1709" s="3"/>
      <c r="ET1709" s="3"/>
      <c r="EV1709" s="3"/>
      <c r="EX1709" s="3"/>
      <c r="EY1709" s="3"/>
    </row>
    <row r="1710" spans="1:155" s="1" customFormat="1" ht="12.75" outlineLevel="2">
      <c r="A1710" s="89">
        <v>876</v>
      </c>
      <c r="B1710" s="29" t="s">
        <v>1402</v>
      </c>
      <c r="C1710" s="19" t="s">
        <v>1461</v>
      </c>
      <c r="D1710" s="29" t="s">
        <v>484</v>
      </c>
      <c r="E1710" s="45"/>
      <c r="F1710" s="38"/>
      <c r="G1710" s="38"/>
      <c r="H1710" s="38"/>
      <c r="I1710" s="38"/>
      <c r="J1710" s="114">
        <f t="shared" si="84"/>
        <v>0</v>
      </c>
      <c r="K1710" s="50"/>
      <c r="L1710" s="2"/>
      <c r="N1710" s="2"/>
      <c r="P1710" s="2"/>
      <c r="R1710" s="2"/>
      <c r="T1710" s="2"/>
      <c r="V1710" s="2"/>
      <c r="X1710" s="2"/>
      <c r="Z1710" s="2"/>
      <c r="AB1710" s="2"/>
      <c r="AD1710" s="2"/>
      <c r="AF1710" s="2"/>
      <c r="AH1710" s="2"/>
      <c r="AJ1710" s="2"/>
      <c r="AL1710" s="2"/>
      <c r="AN1710" s="2"/>
      <c r="AP1710" s="2"/>
      <c r="AR1710" s="2"/>
      <c r="AT1710" s="2"/>
      <c r="AV1710" s="2"/>
      <c r="AX1710" s="2"/>
      <c r="AZ1710" s="2"/>
      <c r="BB1710" s="2"/>
      <c r="BD1710" s="2"/>
      <c r="BF1710" s="2"/>
      <c r="BH1710" s="2"/>
      <c r="BJ1710" s="2"/>
      <c r="BL1710" s="2"/>
      <c r="BN1710" s="2"/>
      <c r="BP1710" s="3"/>
      <c r="BR1710" s="3"/>
      <c r="BT1710" s="3"/>
      <c r="BV1710" s="3"/>
      <c r="BX1710" s="3"/>
      <c r="BZ1710" s="3"/>
      <c r="CB1710" s="3"/>
      <c r="CD1710" s="3"/>
      <c r="CF1710" s="3"/>
      <c r="CH1710" s="3"/>
      <c r="CJ1710" s="3"/>
      <c r="CL1710" s="3"/>
      <c r="CN1710" s="3"/>
      <c r="CP1710" s="3"/>
      <c r="CR1710" s="3"/>
      <c r="CT1710" s="3"/>
      <c r="CV1710" s="3"/>
      <c r="CX1710" s="3"/>
      <c r="CZ1710" s="3"/>
      <c r="DB1710" s="3"/>
      <c r="DD1710" s="3"/>
      <c r="DF1710" s="3"/>
      <c r="DH1710" s="3"/>
      <c r="DJ1710" s="3"/>
      <c r="DL1710" s="3"/>
      <c r="DN1710" s="3"/>
      <c r="DP1710" s="3"/>
      <c r="DR1710" s="3"/>
      <c r="DT1710" s="3"/>
      <c r="DV1710" s="3"/>
      <c r="DX1710" s="3"/>
      <c r="DZ1710" s="3"/>
      <c r="EB1710" s="3"/>
      <c r="ED1710" s="3"/>
      <c r="EF1710" s="3"/>
      <c r="EH1710" s="3"/>
      <c r="EJ1710" s="3"/>
      <c r="EL1710" s="3"/>
      <c r="EN1710" s="3"/>
      <c r="EP1710" s="3"/>
      <c r="ER1710" s="3"/>
      <c r="ET1710" s="3"/>
      <c r="EV1710" s="3"/>
      <c r="EX1710" s="3"/>
      <c r="EY1710" s="3"/>
    </row>
    <row r="1711" spans="1:11" s="6" customFormat="1" ht="12.75">
      <c r="A1711" s="133" t="s">
        <v>1248</v>
      </c>
      <c r="B1711" s="133"/>
      <c r="C1711" s="133"/>
      <c r="D1711" s="133"/>
      <c r="E1711" s="108"/>
      <c r="F1711" s="109">
        <f>SUM(F1712:F1723)</f>
        <v>0</v>
      </c>
      <c r="G1711" s="109">
        <f>SUM(G1712:G1723)</f>
        <v>40</v>
      </c>
      <c r="H1711" s="109">
        <f>SUM(H1712:H1723)</f>
        <v>0</v>
      </c>
      <c r="I1711" s="109">
        <f>SUM(I1712:I1723)</f>
        <v>0</v>
      </c>
      <c r="J1711" s="117">
        <f t="shared" si="84"/>
        <v>40</v>
      </c>
      <c r="K1711" s="111">
        <f>IF(J1661&gt;E1540,0,E1540-J1711)</f>
        <v>0</v>
      </c>
    </row>
    <row r="1712" spans="1:11" s="10" customFormat="1" ht="12.75" outlineLevel="2">
      <c r="A1712" s="84">
        <v>1062</v>
      </c>
      <c r="B1712" s="69" t="s">
        <v>570</v>
      </c>
      <c r="C1712" s="16">
        <v>10</v>
      </c>
      <c r="D1712" s="69" t="s">
        <v>1053</v>
      </c>
      <c r="E1712" s="46"/>
      <c r="F1712" s="38"/>
      <c r="G1712" s="38"/>
      <c r="H1712" s="38"/>
      <c r="I1712" s="38"/>
      <c r="J1712" s="114">
        <f t="shared" si="84"/>
        <v>0</v>
      </c>
      <c r="K1712" s="106"/>
    </row>
    <row r="1713" spans="1:11" s="10" customFormat="1" ht="13.5" customHeight="1" outlineLevel="2">
      <c r="A1713" s="88">
        <v>886</v>
      </c>
      <c r="B1713" s="29" t="s">
        <v>596</v>
      </c>
      <c r="C1713" s="16" t="s">
        <v>453</v>
      </c>
      <c r="D1713" s="29" t="s">
        <v>168</v>
      </c>
      <c r="E1713" s="45"/>
      <c r="F1713" s="38"/>
      <c r="G1713" s="38"/>
      <c r="H1713" s="38"/>
      <c r="I1713" s="38"/>
      <c r="J1713" s="114">
        <f t="shared" si="84"/>
        <v>0</v>
      </c>
      <c r="K1713" s="106"/>
    </row>
    <row r="1714" spans="1:11" s="6" customFormat="1" ht="22.5" outlineLevel="2">
      <c r="A1714" s="84">
        <v>1064</v>
      </c>
      <c r="B1714" s="69" t="s">
        <v>1553</v>
      </c>
      <c r="C1714" s="16">
        <v>10</v>
      </c>
      <c r="D1714" s="69" t="s">
        <v>1413</v>
      </c>
      <c r="E1714" s="46"/>
      <c r="F1714" s="38"/>
      <c r="G1714" s="38"/>
      <c r="H1714" s="38"/>
      <c r="I1714" s="38"/>
      <c r="J1714" s="114">
        <f t="shared" si="84"/>
        <v>0</v>
      </c>
      <c r="K1714" s="50"/>
    </row>
    <row r="1715" spans="1:11" s="6" customFormat="1" ht="12.75" outlineLevel="2">
      <c r="A1715" s="88">
        <v>887</v>
      </c>
      <c r="B1715" s="76" t="s">
        <v>597</v>
      </c>
      <c r="C1715" s="16" t="s">
        <v>453</v>
      </c>
      <c r="D1715" s="29" t="s">
        <v>1413</v>
      </c>
      <c r="E1715" s="45"/>
      <c r="F1715" s="38"/>
      <c r="G1715" s="38"/>
      <c r="H1715" s="38"/>
      <c r="I1715" s="38"/>
      <c r="J1715" s="114">
        <f t="shared" si="84"/>
        <v>0</v>
      </c>
      <c r="K1715" s="50"/>
    </row>
    <row r="1716" spans="1:11" s="5" customFormat="1" ht="12.75" outlineLevel="2">
      <c r="A1716" s="84">
        <v>1065</v>
      </c>
      <c r="B1716" s="68" t="s">
        <v>1554</v>
      </c>
      <c r="C1716" s="15">
        <v>10</v>
      </c>
      <c r="D1716" s="68" t="s">
        <v>486</v>
      </c>
      <c r="E1716" s="44"/>
      <c r="F1716" s="38"/>
      <c r="G1716" s="38"/>
      <c r="H1716" s="38"/>
      <c r="I1716" s="38"/>
      <c r="J1716" s="114">
        <f t="shared" si="84"/>
        <v>0</v>
      </c>
      <c r="K1716" s="50"/>
    </row>
    <row r="1717" spans="1:11" s="5" customFormat="1" ht="12.75" outlineLevel="2">
      <c r="A1717" s="88">
        <v>884</v>
      </c>
      <c r="B1717" s="29" t="s">
        <v>594</v>
      </c>
      <c r="C1717" s="16" t="s">
        <v>453</v>
      </c>
      <c r="D1717" s="29" t="s">
        <v>486</v>
      </c>
      <c r="E1717" s="45"/>
      <c r="F1717" s="38"/>
      <c r="G1717" s="38"/>
      <c r="H1717" s="38"/>
      <c r="I1717" s="38"/>
      <c r="J1717" s="114">
        <f t="shared" si="84"/>
        <v>0</v>
      </c>
      <c r="K1717" s="50"/>
    </row>
    <row r="1718" spans="1:11" s="5" customFormat="1" ht="12.75" outlineLevel="2">
      <c r="A1718" s="84">
        <v>1067</v>
      </c>
      <c r="B1718" s="69" t="s">
        <v>1555</v>
      </c>
      <c r="C1718" s="16">
        <v>10</v>
      </c>
      <c r="D1718" s="69" t="s">
        <v>168</v>
      </c>
      <c r="E1718" s="46"/>
      <c r="F1718" s="38"/>
      <c r="G1718" s="38"/>
      <c r="H1718" s="38"/>
      <c r="I1718" s="38"/>
      <c r="J1718" s="114">
        <f t="shared" si="84"/>
        <v>0</v>
      </c>
      <c r="K1718" s="50"/>
    </row>
    <row r="1719" spans="1:155" s="1" customFormat="1" ht="12.75" outlineLevel="2">
      <c r="A1719" s="89">
        <v>885</v>
      </c>
      <c r="B1719" s="29" t="s">
        <v>595</v>
      </c>
      <c r="C1719" s="19" t="s">
        <v>453</v>
      </c>
      <c r="D1719" s="29" t="s">
        <v>168</v>
      </c>
      <c r="E1719" s="45"/>
      <c r="F1719" s="38"/>
      <c r="G1719" s="38">
        <v>40</v>
      </c>
      <c r="H1719" s="38"/>
      <c r="I1719" s="38"/>
      <c r="J1719" s="114">
        <f t="shared" si="84"/>
        <v>40</v>
      </c>
      <c r="K1719" s="50"/>
      <c r="L1719" s="2"/>
      <c r="N1719" s="2"/>
      <c r="P1719" s="2"/>
      <c r="R1719" s="2"/>
      <c r="T1719" s="2"/>
      <c r="V1719" s="2"/>
      <c r="X1719" s="2"/>
      <c r="Z1719" s="2"/>
      <c r="AB1719" s="2"/>
      <c r="AD1719" s="2"/>
      <c r="AF1719" s="2"/>
      <c r="AH1719" s="2"/>
      <c r="AJ1719" s="2"/>
      <c r="AL1719" s="2"/>
      <c r="AN1719" s="2"/>
      <c r="AP1719" s="2"/>
      <c r="AR1719" s="2"/>
      <c r="AT1719" s="2"/>
      <c r="AV1719" s="2"/>
      <c r="AX1719" s="2"/>
      <c r="AZ1719" s="2"/>
      <c r="BB1719" s="2"/>
      <c r="BD1719" s="2"/>
      <c r="BF1719" s="2"/>
      <c r="BH1719" s="2"/>
      <c r="BJ1719" s="2"/>
      <c r="BL1719" s="2"/>
      <c r="BN1719" s="2"/>
      <c r="BP1719" s="3"/>
      <c r="BR1719" s="3"/>
      <c r="BT1719" s="3"/>
      <c r="BV1719" s="3"/>
      <c r="BX1719" s="3"/>
      <c r="BZ1719" s="3"/>
      <c r="CB1719" s="3"/>
      <c r="CD1719" s="3"/>
      <c r="CF1719" s="3"/>
      <c r="CH1719" s="3"/>
      <c r="CJ1719" s="3"/>
      <c r="CL1719" s="3"/>
      <c r="CN1719" s="3"/>
      <c r="CP1719" s="3"/>
      <c r="CR1719" s="3"/>
      <c r="CT1719" s="3"/>
      <c r="CV1719" s="3"/>
      <c r="CX1719" s="3"/>
      <c r="CZ1719" s="3"/>
      <c r="DB1719" s="3"/>
      <c r="DD1719" s="3"/>
      <c r="DF1719" s="3"/>
      <c r="DH1719" s="3"/>
      <c r="DJ1719" s="3"/>
      <c r="DL1719" s="3"/>
      <c r="DN1719" s="3"/>
      <c r="DP1719" s="3"/>
      <c r="DR1719" s="3"/>
      <c r="DT1719" s="3"/>
      <c r="DV1719" s="3"/>
      <c r="DX1719" s="3"/>
      <c r="DZ1719" s="3"/>
      <c r="EB1719" s="3"/>
      <c r="ED1719" s="3"/>
      <c r="EF1719" s="3"/>
      <c r="EH1719" s="3"/>
      <c r="EJ1719" s="3"/>
      <c r="EL1719" s="3"/>
      <c r="EN1719" s="3"/>
      <c r="EP1719" s="3"/>
      <c r="ER1719" s="3"/>
      <c r="ET1719" s="3"/>
      <c r="EV1719" s="3"/>
      <c r="EX1719" s="3"/>
      <c r="EY1719" s="3"/>
    </row>
    <row r="1720" spans="1:155" s="1" customFormat="1" ht="12.75" outlineLevel="2">
      <c r="A1720" s="85">
        <v>1068</v>
      </c>
      <c r="B1720" s="68" t="s">
        <v>1556</v>
      </c>
      <c r="C1720" s="17">
        <v>10</v>
      </c>
      <c r="D1720" s="68" t="s">
        <v>486</v>
      </c>
      <c r="E1720" s="44"/>
      <c r="F1720" s="38"/>
      <c r="G1720" s="38"/>
      <c r="H1720" s="38"/>
      <c r="I1720" s="38"/>
      <c r="J1720" s="114">
        <f t="shared" si="84"/>
        <v>0</v>
      </c>
      <c r="K1720" s="50"/>
      <c r="L1720" s="2"/>
      <c r="N1720" s="2"/>
      <c r="P1720" s="2"/>
      <c r="R1720" s="2"/>
      <c r="T1720" s="2"/>
      <c r="V1720" s="2"/>
      <c r="X1720" s="2"/>
      <c r="Z1720" s="2"/>
      <c r="AB1720" s="2"/>
      <c r="AD1720" s="2"/>
      <c r="AF1720" s="2"/>
      <c r="AH1720" s="2"/>
      <c r="AJ1720" s="2"/>
      <c r="AL1720" s="2"/>
      <c r="AN1720" s="2"/>
      <c r="AP1720" s="2"/>
      <c r="AR1720" s="2"/>
      <c r="AT1720" s="2"/>
      <c r="AV1720" s="2"/>
      <c r="AX1720" s="2"/>
      <c r="AZ1720" s="2"/>
      <c r="BB1720" s="2"/>
      <c r="BD1720" s="2"/>
      <c r="BF1720" s="2"/>
      <c r="BH1720" s="2"/>
      <c r="BJ1720" s="2"/>
      <c r="BL1720" s="2"/>
      <c r="BN1720" s="2"/>
      <c r="BP1720" s="3"/>
      <c r="BR1720" s="3"/>
      <c r="BT1720" s="3"/>
      <c r="BV1720" s="3"/>
      <c r="BX1720" s="3"/>
      <c r="BZ1720" s="3"/>
      <c r="CB1720" s="3"/>
      <c r="CD1720" s="3"/>
      <c r="CF1720" s="3"/>
      <c r="CH1720" s="3"/>
      <c r="CJ1720" s="3"/>
      <c r="CL1720" s="3"/>
      <c r="CN1720" s="3"/>
      <c r="CP1720" s="3"/>
      <c r="CR1720" s="3"/>
      <c r="CT1720" s="3"/>
      <c r="CV1720" s="3"/>
      <c r="CX1720" s="3"/>
      <c r="CZ1720" s="3"/>
      <c r="DB1720" s="3"/>
      <c r="DD1720" s="3"/>
      <c r="DF1720" s="3"/>
      <c r="DH1720" s="3"/>
      <c r="DJ1720" s="3"/>
      <c r="DL1720" s="3"/>
      <c r="DN1720" s="3"/>
      <c r="DP1720" s="3"/>
      <c r="DR1720" s="3"/>
      <c r="DT1720" s="3"/>
      <c r="DV1720" s="3"/>
      <c r="DX1720" s="3"/>
      <c r="DZ1720" s="3"/>
      <c r="EB1720" s="3"/>
      <c r="ED1720" s="3"/>
      <c r="EF1720" s="3"/>
      <c r="EH1720" s="3"/>
      <c r="EJ1720" s="3"/>
      <c r="EL1720" s="3"/>
      <c r="EN1720" s="3"/>
      <c r="EP1720" s="3"/>
      <c r="ER1720" s="3"/>
      <c r="ET1720" s="3"/>
      <c r="EV1720" s="3"/>
      <c r="EX1720" s="3"/>
      <c r="EY1720" s="3"/>
    </row>
    <row r="1721" spans="1:155" s="4" customFormat="1" ht="12.75" outlineLevel="2">
      <c r="A1721" s="85">
        <v>1069</v>
      </c>
      <c r="B1721" s="68" t="s">
        <v>1556</v>
      </c>
      <c r="C1721" s="17">
        <v>11</v>
      </c>
      <c r="D1721" s="68" t="s">
        <v>486</v>
      </c>
      <c r="E1721" s="44"/>
      <c r="F1721" s="38"/>
      <c r="G1721" s="38"/>
      <c r="H1721" s="38"/>
      <c r="I1721" s="38"/>
      <c r="J1721" s="114">
        <f t="shared" si="84"/>
        <v>0</v>
      </c>
      <c r="K1721" s="50"/>
      <c r="L1721" s="2"/>
      <c r="N1721" s="2"/>
      <c r="O1721" s="1"/>
      <c r="P1721" s="2"/>
      <c r="R1721" s="2"/>
      <c r="T1721" s="2"/>
      <c r="V1721" s="2"/>
      <c r="X1721" s="2"/>
      <c r="Z1721" s="2"/>
      <c r="AB1721" s="2"/>
      <c r="AD1721" s="2"/>
      <c r="AF1721" s="2"/>
      <c r="AH1721" s="2"/>
      <c r="AJ1721" s="2"/>
      <c r="AL1721" s="2"/>
      <c r="AN1721" s="2"/>
      <c r="AP1721" s="2"/>
      <c r="AQ1721" s="1"/>
      <c r="AR1721" s="2"/>
      <c r="AT1721" s="2"/>
      <c r="AV1721" s="2"/>
      <c r="AX1721" s="2"/>
      <c r="AZ1721" s="2"/>
      <c r="BB1721" s="2"/>
      <c r="BD1721" s="2"/>
      <c r="BF1721" s="2"/>
      <c r="BH1721" s="2"/>
      <c r="BJ1721" s="2"/>
      <c r="BL1721" s="2"/>
      <c r="BN1721" s="2"/>
      <c r="BP1721" s="3"/>
      <c r="BR1721" s="3"/>
      <c r="BT1721" s="3"/>
      <c r="BV1721" s="3"/>
      <c r="BX1721" s="3"/>
      <c r="BZ1721" s="3"/>
      <c r="CB1721" s="3"/>
      <c r="CD1721" s="3"/>
      <c r="CF1721" s="3"/>
      <c r="CH1721" s="3"/>
      <c r="CJ1721" s="3"/>
      <c r="CL1721" s="3"/>
      <c r="CN1721" s="3"/>
      <c r="CP1721" s="3"/>
      <c r="CR1721" s="3"/>
      <c r="CT1721" s="3"/>
      <c r="CV1721" s="3"/>
      <c r="CX1721" s="3"/>
      <c r="CZ1721" s="3"/>
      <c r="DB1721" s="3"/>
      <c r="DD1721" s="3"/>
      <c r="DF1721" s="3"/>
      <c r="DH1721" s="3"/>
      <c r="DJ1721" s="3"/>
      <c r="DL1721" s="3"/>
      <c r="DN1721" s="3"/>
      <c r="DP1721" s="3"/>
      <c r="DR1721" s="3"/>
      <c r="DT1721" s="3"/>
      <c r="DV1721" s="3"/>
      <c r="DX1721" s="3"/>
      <c r="DZ1721" s="3"/>
      <c r="EB1721" s="3"/>
      <c r="ED1721" s="3"/>
      <c r="EF1721" s="3"/>
      <c r="EH1721" s="3"/>
      <c r="EJ1721" s="3"/>
      <c r="EL1721" s="3"/>
      <c r="EN1721" s="3"/>
      <c r="EP1721" s="3"/>
      <c r="ER1721" s="3"/>
      <c r="ET1721" s="3"/>
      <c r="EV1721" s="3"/>
      <c r="EX1721" s="3"/>
      <c r="EY1721" s="3"/>
    </row>
    <row r="1722" spans="1:155" s="4" customFormat="1" ht="12.75" outlineLevel="2">
      <c r="A1722" s="85">
        <v>1063</v>
      </c>
      <c r="B1722" s="69" t="s">
        <v>571</v>
      </c>
      <c r="C1722" s="19" t="str">
        <f>"10-11"</f>
        <v>10-11</v>
      </c>
      <c r="D1722" s="69" t="s">
        <v>168</v>
      </c>
      <c r="E1722" s="46"/>
      <c r="F1722" s="38"/>
      <c r="G1722" s="38"/>
      <c r="H1722" s="38"/>
      <c r="I1722" s="38"/>
      <c r="J1722" s="114">
        <f t="shared" si="84"/>
        <v>0</v>
      </c>
      <c r="K1722" s="50"/>
      <c r="L1722" s="2"/>
      <c r="N1722" s="2"/>
      <c r="P1722" s="2"/>
      <c r="R1722" s="2"/>
      <c r="T1722" s="2"/>
      <c r="V1722" s="2"/>
      <c r="X1722" s="2"/>
      <c r="Z1722" s="2"/>
      <c r="AB1722" s="2"/>
      <c r="AD1722" s="2"/>
      <c r="AF1722" s="2"/>
      <c r="AH1722" s="2"/>
      <c r="AJ1722" s="2"/>
      <c r="AL1722" s="2"/>
      <c r="AN1722" s="2"/>
      <c r="AP1722" s="2"/>
      <c r="AQ1722" s="1"/>
      <c r="AR1722" s="2"/>
      <c r="AT1722" s="2"/>
      <c r="AV1722" s="2"/>
      <c r="AX1722" s="2"/>
      <c r="AZ1722" s="2"/>
      <c r="BB1722" s="2"/>
      <c r="BD1722" s="2"/>
      <c r="BF1722" s="2"/>
      <c r="BH1722" s="2"/>
      <c r="BJ1722" s="2"/>
      <c r="BL1722" s="2"/>
      <c r="BN1722" s="2"/>
      <c r="BP1722" s="3"/>
      <c r="BR1722" s="3"/>
      <c r="BT1722" s="3"/>
      <c r="BV1722" s="3"/>
      <c r="BX1722" s="3"/>
      <c r="BZ1722" s="3"/>
      <c r="CB1722" s="3"/>
      <c r="CD1722" s="3"/>
      <c r="CF1722" s="3"/>
      <c r="CH1722" s="3"/>
      <c r="CJ1722" s="3"/>
      <c r="CL1722" s="3"/>
      <c r="CN1722" s="3"/>
      <c r="CP1722" s="3"/>
      <c r="CR1722" s="3"/>
      <c r="CT1722" s="3"/>
      <c r="CV1722" s="3"/>
      <c r="CX1722" s="3"/>
      <c r="CZ1722" s="3"/>
      <c r="DB1722" s="3"/>
      <c r="DD1722" s="3"/>
      <c r="DF1722" s="3"/>
      <c r="DH1722" s="3"/>
      <c r="DJ1722" s="3"/>
      <c r="DL1722" s="3"/>
      <c r="DN1722" s="3"/>
      <c r="DP1722" s="3"/>
      <c r="DR1722" s="3"/>
      <c r="DT1722" s="3"/>
      <c r="DV1722" s="3"/>
      <c r="DX1722" s="3"/>
      <c r="DZ1722" s="3"/>
      <c r="EB1722" s="3"/>
      <c r="ED1722" s="3"/>
      <c r="EF1722" s="3"/>
      <c r="EH1722" s="3"/>
      <c r="EJ1722" s="3"/>
      <c r="EL1722" s="3"/>
      <c r="EN1722" s="3"/>
      <c r="EP1722" s="3"/>
      <c r="ER1722" s="3"/>
      <c r="ET1722" s="3"/>
      <c r="EV1722" s="3"/>
      <c r="EX1722" s="3"/>
      <c r="EY1722" s="3"/>
    </row>
    <row r="1723" spans="1:155" s="1" customFormat="1" ht="12.75" outlineLevel="2">
      <c r="A1723" s="93">
        <v>222</v>
      </c>
      <c r="B1723" s="70" t="s">
        <v>1556</v>
      </c>
      <c r="C1723" s="24">
        <v>10</v>
      </c>
      <c r="D1723" s="70" t="s">
        <v>486</v>
      </c>
      <c r="E1723" s="47"/>
      <c r="F1723" s="38"/>
      <c r="G1723" s="38"/>
      <c r="H1723" s="38"/>
      <c r="I1723" s="38"/>
      <c r="J1723" s="114">
        <f aca="true" t="shared" si="85" ref="J1723:J1754">SUM(F1723:I1723)</f>
        <v>0</v>
      </c>
      <c r="K1723" s="50"/>
      <c r="L1723" s="2"/>
      <c r="N1723" s="2"/>
      <c r="P1723" s="2"/>
      <c r="R1723" s="2"/>
      <c r="T1723" s="2"/>
      <c r="V1723" s="2"/>
      <c r="X1723" s="2"/>
      <c r="Z1723" s="2"/>
      <c r="AB1723" s="2"/>
      <c r="AD1723" s="2"/>
      <c r="AF1723" s="2"/>
      <c r="AH1723" s="2"/>
      <c r="AJ1723" s="2"/>
      <c r="AL1723" s="2"/>
      <c r="AN1723" s="2"/>
      <c r="AP1723" s="2"/>
      <c r="AR1723" s="2"/>
      <c r="AT1723" s="2"/>
      <c r="AV1723" s="2"/>
      <c r="AX1723" s="2"/>
      <c r="AZ1723" s="2"/>
      <c r="BB1723" s="2"/>
      <c r="BD1723" s="2"/>
      <c r="BF1723" s="2"/>
      <c r="BH1723" s="2"/>
      <c r="BJ1723" s="2"/>
      <c r="BL1723" s="2"/>
      <c r="BN1723" s="2"/>
      <c r="BP1723" s="3"/>
      <c r="BR1723" s="3"/>
      <c r="BT1723" s="3"/>
      <c r="BV1723" s="3"/>
      <c r="BX1723" s="3"/>
      <c r="BZ1723" s="3"/>
      <c r="CB1723" s="3"/>
      <c r="CD1723" s="3"/>
      <c r="CF1723" s="3"/>
      <c r="CH1723" s="3"/>
      <c r="CJ1723" s="3"/>
      <c r="CL1723" s="3"/>
      <c r="CN1723" s="3"/>
      <c r="CP1723" s="3"/>
      <c r="CR1723" s="3"/>
      <c r="CT1723" s="3"/>
      <c r="CV1723" s="3"/>
      <c r="CX1723" s="3"/>
      <c r="CZ1723" s="3"/>
      <c r="DB1723" s="3"/>
      <c r="DD1723" s="3"/>
      <c r="DF1723" s="3"/>
      <c r="DH1723" s="3"/>
      <c r="DJ1723" s="3"/>
      <c r="DL1723" s="3"/>
      <c r="DN1723" s="3"/>
      <c r="DP1723" s="3"/>
      <c r="DR1723" s="3"/>
      <c r="DT1723" s="3"/>
      <c r="DV1723" s="3"/>
      <c r="DX1723" s="3"/>
      <c r="DZ1723" s="3"/>
      <c r="EB1723" s="3"/>
      <c r="ED1723" s="3"/>
      <c r="EF1723" s="3"/>
      <c r="EH1723" s="3"/>
      <c r="EJ1723" s="3"/>
      <c r="EL1723" s="3"/>
      <c r="EN1723" s="3"/>
      <c r="EP1723" s="3"/>
      <c r="ER1723" s="3"/>
      <c r="ET1723" s="3"/>
      <c r="EV1723" s="3"/>
      <c r="EX1723" s="3"/>
      <c r="EY1723" s="3"/>
    </row>
    <row r="1724" spans="1:11" s="6" customFormat="1" ht="12.75">
      <c r="A1724" s="133" t="s">
        <v>1719</v>
      </c>
      <c r="B1724" s="133"/>
      <c r="C1724" s="133"/>
      <c r="D1724" s="133"/>
      <c r="E1724" s="108"/>
      <c r="F1724" s="109">
        <f>SUM(F1725:F1726)</f>
        <v>0</v>
      </c>
      <c r="G1724" s="109">
        <f>SUM(G1725:G1726)</f>
        <v>0</v>
      </c>
      <c r="H1724" s="109">
        <f>SUM(H1725:H1726)</f>
        <v>0</v>
      </c>
      <c r="I1724" s="109">
        <f>SUM(I1725:I1726)</f>
        <v>0</v>
      </c>
      <c r="J1724" s="117">
        <f t="shared" si="85"/>
        <v>0</v>
      </c>
      <c r="K1724" s="111">
        <f>IF(J1674&gt;E1540,0,E1540-J1724)</f>
        <v>40</v>
      </c>
    </row>
    <row r="1725" spans="1:11" s="10" customFormat="1" ht="12.75" outlineLevel="2">
      <c r="A1725" s="88">
        <v>940</v>
      </c>
      <c r="B1725" s="29" t="s">
        <v>647</v>
      </c>
      <c r="C1725" s="16" t="s">
        <v>453</v>
      </c>
      <c r="D1725" s="29" t="s">
        <v>168</v>
      </c>
      <c r="E1725" s="45"/>
      <c r="F1725" s="38"/>
      <c r="G1725" s="38"/>
      <c r="H1725" s="38"/>
      <c r="I1725" s="38"/>
      <c r="J1725" s="114">
        <f t="shared" si="85"/>
        <v>0</v>
      </c>
      <c r="K1725" s="106"/>
    </row>
    <row r="1726" spans="1:11" s="6" customFormat="1" ht="22.5" outlineLevel="2">
      <c r="A1726" s="84">
        <v>1070</v>
      </c>
      <c r="B1726" s="69" t="s">
        <v>838</v>
      </c>
      <c r="C1726" s="16">
        <v>10</v>
      </c>
      <c r="D1726" s="69" t="s">
        <v>168</v>
      </c>
      <c r="E1726" s="46"/>
      <c r="F1726" s="38"/>
      <c r="G1726" s="38"/>
      <c r="H1726" s="38"/>
      <c r="I1726" s="38"/>
      <c r="J1726" s="114">
        <f t="shared" si="85"/>
        <v>0</v>
      </c>
      <c r="K1726" s="50"/>
    </row>
    <row r="1727" spans="1:11" s="6" customFormat="1" ht="12.75">
      <c r="A1727" s="133" t="s">
        <v>1336</v>
      </c>
      <c r="B1727" s="133"/>
      <c r="C1727" s="133"/>
      <c r="D1727" s="133"/>
      <c r="E1727" s="108"/>
      <c r="F1727" s="109">
        <f>SUM(F1728:F1748)</f>
        <v>0</v>
      </c>
      <c r="G1727" s="109">
        <f>SUM(G1728:G1748)</f>
        <v>55</v>
      </c>
      <c r="H1727" s="109">
        <f>SUM(H1728:H1748)</f>
        <v>0</v>
      </c>
      <c r="I1727" s="109">
        <f>SUM(I1728:I1748)</f>
        <v>0</v>
      </c>
      <c r="J1727" s="117">
        <f t="shared" si="85"/>
        <v>55</v>
      </c>
      <c r="K1727" s="111">
        <f>IF(J1677&gt;E1540,0,E1540-J1727)</f>
        <v>-15</v>
      </c>
    </row>
    <row r="1728" spans="1:11" s="10" customFormat="1" ht="12.75" outlineLevel="2">
      <c r="A1728" s="83" t="s">
        <v>823</v>
      </c>
      <c r="B1728" s="68" t="s">
        <v>1720</v>
      </c>
      <c r="C1728" s="15" t="s">
        <v>1461</v>
      </c>
      <c r="D1728" s="68" t="s">
        <v>293</v>
      </c>
      <c r="E1728" s="44"/>
      <c r="F1728" s="38"/>
      <c r="G1728" s="38"/>
      <c r="H1728" s="38"/>
      <c r="I1728" s="38"/>
      <c r="J1728" s="114">
        <f t="shared" si="85"/>
        <v>0</v>
      </c>
      <c r="K1728" s="106"/>
    </row>
    <row r="1729" spans="1:11" s="10" customFormat="1" ht="12.75" outlineLevel="2">
      <c r="A1729" s="88">
        <v>935</v>
      </c>
      <c r="B1729" s="29" t="s">
        <v>642</v>
      </c>
      <c r="C1729" s="16" t="s">
        <v>453</v>
      </c>
      <c r="D1729" s="29" t="s">
        <v>486</v>
      </c>
      <c r="E1729" s="45"/>
      <c r="F1729" s="38"/>
      <c r="G1729" s="38">
        <v>55</v>
      </c>
      <c r="H1729" s="38"/>
      <c r="I1729" s="38"/>
      <c r="J1729" s="114">
        <f t="shared" si="85"/>
        <v>55</v>
      </c>
      <c r="K1729" s="106"/>
    </row>
    <row r="1730" spans="1:11" s="10" customFormat="1" ht="22.5" outlineLevel="2">
      <c r="A1730" s="84">
        <v>1075</v>
      </c>
      <c r="B1730" s="69" t="s">
        <v>843</v>
      </c>
      <c r="C1730" s="16">
        <v>10</v>
      </c>
      <c r="D1730" s="69" t="s">
        <v>486</v>
      </c>
      <c r="E1730" s="46"/>
      <c r="F1730" s="38"/>
      <c r="G1730" s="38"/>
      <c r="H1730" s="38"/>
      <c r="I1730" s="38"/>
      <c r="J1730" s="114">
        <f t="shared" si="85"/>
        <v>0</v>
      </c>
      <c r="K1730" s="106"/>
    </row>
    <row r="1731" spans="1:11" s="10" customFormat="1" ht="12.75" customHeight="1" outlineLevel="2">
      <c r="A1731" s="88">
        <v>932</v>
      </c>
      <c r="B1731" s="29" t="s">
        <v>639</v>
      </c>
      <c r="C1731" s="16" t="s">
        <v>453</v>
      </c>
      <c r="D1731" s="29" t="s">
        <v>1144</v>
      </c>
      <c r="E1731" s="45"/>
      <c r="F1731" s="38"/>
      <c r="G1731" s="38"/>
      <c r="H1731" s="38"/>
      <c r="I1731" s="38"/>
      <c r="J1731" s="114">
        <f t="shared" si="85"/>
        <v>0</v>
      </c>
      <c r="K1731" s="106"/>
    </row>
    <row r="1732" spans="1:11" s="10" customFormat="1" ht="22.5" outlineLevel="2">
      <c r="A1732" s="84">
        <v>1078</v>
      </c>
      <c r="B1732" s="69" t="s">
        <v>845</v>
      </c>
      <c r="C1732" s="16">
        <v>10</v>
      </c>
      <c r="D1732" s="69" t="s">
        <v>1053</v>
      </c>
      <c r="E1732" s="46"/>
      <c r="F1732" s="38"/>
      <c r="G1732" s="38"/>
      <c r="H1732" s="38"/>
      <c r="I1732" s="38"/>
      <c r="J1732" s="114">
        <f t="shared" si="85"/>
        <v>0</v>
      </c>
      <c r="K1732" s="106"/>
    </row>
    <row r="1733" spans="1:11" s="6" customFormat="1" ht="22.5" outlineLevel="2">
      <c r="A1733" s="84">
        <v>1080</v>
      </c>
      <c r="B1733" s="68" t="s">
        <v>846</v>
      </c>
      <c r="C1733" s="15">
        <v>10</v>
      </c>
      <c r="D1733" s="68" t="s">
        <v>1053</v>
      </c>
      <c r="E1733" s="44"/>
      <c r="F1733" s="38"/>
      <c r="G1733" s="38"/>
      <c r="H1733" s="38"/>
      <c r="I1733" s="38"/>
      <c r="J1733" s="114">
        <f t="shared" si="85"/>
        <v>0</v>
      </c>
      <c r="K1733" s="50"/>
    </row>
    <row r="1734" spans="1:11" s="6" customFormat="1" ht="22.5" outlineLevel="2">
      <c r="A1734" s="84">
        <v>1084</v>
      </c>
      <c r="B1734" s="69" t="s">
        <v>848</v>
      </c>
      <c r="C1734" s="16">
        <v>10</v>
      </c>
      <c r="D1734" s="69" t="s">
        <v>168</v>
      </c>
      <c r="E1734" s="46"/>
      <c r="F1734" s="38"/>
      <c r="G1734" s="38"/>
      <c r="H1734" s="38"/>
      <c r="I1734" s="38"/>
      <c r="J1734" s="114">
        <f t="shared" si="85"/>
        <v>0</v>
      </c>
      <c r="K1734" s="50"/>
    </row>
    <row r="1735" spans="1:11" s="6" customFormat="1" ht="12.75" outlineLevel="2">
      <c r="A1735" s="84">
        <v>1086</v>
      </c>
      <c r="B1735" s="68" t="s">
        <v>849</v>
      </c>
      <c r="C1735" s="15">
        <v>10</v>
      </c>
      <c r="D1735" s="68" t="s">
        <v>293</v>
      </c>
      <c r="E1735" s="44"/>
      <c r="F1735" s="38"/>
      <c r="G1735" s="38"/>
      <c r="H1735" s="38"/>
      <c r="I1735" s="38"/>
      <c r="J1735" s="114">
        <f t="shared" si="85"/>
        <v>0</v>
      </c>
      <c r="K1735" s="50"/>
    </row>
    <row r="1736" spans="1:11" s="5" customFormat="1" ht="12.75" outlineLevel="2">
      <c r="A1736" s="84">
        <v>1072</v>
      </c>
      <c r="B1736" s="69" t="s">
        <v>840</v>
      </c>
      <c r="C1736" s="16" t="str">
        <f>"10-11"</f>
        <v>10-11</v>
      </c>
      <c r="D1736" s="69" t="s">
        <v>293</v>
      </c>
      <c r="E1736" s="46"/>
      <c r="F1736" s="38"/>
      <c r="G1736" s="38"/>
      <c r="H1736" s="38"/>
      <c r="I1736" s="38"/>
      <c r="J1736" s="114">
        <f t="shared" si="85"/>
        <v>0</v>
      </c>
      <c r="K1736" s="50"/>
    </row>
    <row r="1737" spans="1:11" s="5" customFormat="1" ht="22.5" outlineLevel="2">
      <c r="A1737" s="84">
        <v>1073</v>
      </c>
      <c r="B1737" s="69" t="s">
        <v>841</v>
      </c>
      <c r="C1737" s="16" t="str">
        <f>"10-11"</f>
        <v>10-11</v>
      </c>
      <c r="D1737" s="69" t="s">
        <v>168</v>
      </c>
      <c r="E1737" s="46"/>
      <c r="F1737" s="38"/>
      <c r="G1737" s="38"/>
      <c r="H1737" s="38"/>
      <c r="I1737" s="38"/>
      <c r="J1737" s="114">
        <f t="shared" si="85"/>
        <v>0</v>
      </c>
      <c r="K1737" s="50"/>
    </row>
    <row r="1738" spans="1:155" s="1" customFormat="1" ht="22.5" outlineLevel="2">
      <c r="A1738" s="85">
        <v>1074</v>
      </c>
      <c r="B1738" s="69" t="s">
        <v>842</v>
      </c>
      <c r="C1738" s="19" t="str">
        <f>"10-11"</f>
        <v>10-11</v>
      </c>
      <c r="D1738" s="69" t="s">
        <v>168</v>
      </c>
      <c r="E1738" s="46"/>
      <c r="F1738" s="38"/>
      <c r="G1738" s="38"/>
      <c r="H1738" s="38"/>
      <c r="I1738" s="38"/>
      <c r="J1738" s="114">
        <f t="shared" si="85"/>
        <v>0</v>
      </c>
      <c r="K1738" s="50"/>
      <c r="L1738" s="2"/>
      <c r="N1738" s="2"/>
      <c r="P1738" s="2"/>
      <c r="R1738" s="2"/>
      <c r="T1738" s="2"/>
      <c r="V1738" s="2"/>
      <c r="X1738" s="2"/>
      <c r="Z1738" s="2"/>
      <c r="AB1738" s="2"/>
      <c r="AD1738" s="2"/>
      <c r="AF1738" s="2"/>
      <c r="AH1738" s="2"/>
      <c r="AJ1738" s="2"/>
      <c r="AL1738" s="2"/>
      <c r="AN1738" s="2"/>
      <c r="AP1738" s="2"/>
      <c r="AR1738" s="2"/>
      <c r="AT1738" s="2"/>
      <c r="AV1738" s="2"/>
      <c r="AX1738" s="2"/>
      <c r="AZ1738" s="2"/>
      <c r="BB1738" s="2"/>
      <c r="BD1738" s="2"/>
      <c r="BF1738" s="2"/>
      <c r="BH1738" s="2"/>
      <c r="BJ1738" s="2"/>
      <c r="BL1738" s="2"/>
      <c r="BN1738" s="2"/>
      <c r="BP1738" s="3"/>
      <c r="BR1738" s="3"/>
      <c r="BT1738" s="3"/>
      <c r="BV1738" s="3"/>
      <c r="BX1738" s="3"/>
      <c r="BZ1738" s="3"/>
      <c r="CB1738" s="3"/>
      <c r="CD1738" s="3"/>
      <c r="CF1738" s="3"/>
      <c r="CH1738" s="3"/>
      <c r="CJ1738" s="3"/>
      <c r="CL1738" s="3"/>
      <c r="CN1738" s="3"/>
      <c r="CP1738" s="3"/>
      <c r="CR1738" s="3"/>
      <c r="CT1738" s="3"/>
      <c r="CV1738" s="3"/>
      <c r="CX1738" s="3"/>
      <c r="CZ1738" s="3"/>
      <c r="DB1738" s="3"/>
      <c r="DD1738" s="3"/>
      <c r="DF1738" s="3"/>
      <c r="DH1738" s="3"/>
      <c r="DJ1738" s="3"/>
      <c r="DL1738" s="3"/>
      <c r="DN1738" s="3"/>
      <c r="DP1738" s="3"/>
      <c r="DR1738" s="3"/>
      <c r="DT1738" s="3"/>
      <c r="DV1738" s="3"/>
      <c r="DX1738" s="3"/>
      <c r="DZ1738" s="3"/>
      <c r="EB1738" s="3"/>
      <c r="ED1738" s="3"/>
      <c r="EF1738" s="3"/>
      <c r="EH1738" s="3"/>
      <c r="EJ1738" s="3"/>
      <c r="EL1738" s="3"/>
      <c r="EN1738" s="3"/>
      <c r="EP1738" s="3"/>
      <c r="ER1738" s="3"/>
      <c r="ET1738" s="3"/>
      <c r="EV1738" s="3"/>
      <c r="EX1738" s="3"/>
      <c r="EY1738" s="3"/>
    </row>
    <row r="1739" spans="1:155" s="1" customFormat="1" ht="12.75" outlineLevel="2">
      <c r="A1739" s="85">
        <v>1077</v>
      </c>
      <c r="B1739" s="69" t="s">
        <v>844</v>
      </c>
      <c r="C1739" s="19" t="str">
        <f>"10-11"</f>
        <v>10-11</v>
      </c>
      <c r="D1739" s="69" t="s">
        <v>486</v>
      </c>
      <c r="E1739" s="46"/>
      <c r="F1739" s="38"/>
      <c r="G1739" s="38"/>
      <c r="H1739" s="38"/>
      <c r="I1739" s="38"/>
      <c r="J1739" s="114">
        <f t="shared" si="85"/>
        <v>0</v>
      </c>
      <c r="K1739" s="50"/>
      <c r="L1739" s="2"/>
      <c r="N1739" s="2"/>
      <c r="P1739" s="2"/>
      <c r="R1739" s="2"/>
      <c r="T1739" s="2"/>
      <c r="V1739" s="2"/>
      <c r="X1739" s="2"/>
      <c r="Z1739" s="2"/>
      <c r="AB1739" s="2"/>
      <c r="AD1739" s="2"/>
      <c r="AF1739" s="2"/>
      <c r="AH1739" s="2"/>
      <c r="AJ1739" s="2"/>
      <c r="AL1739" s="2"/>
      <c r="AN1739" s="2"/>
      <c r="AP1739" s="2"/>
      <c r="AR1739" s="2"/>
      <c r="AT1739" s="2"/>
      <c r="AV1739" s="2"/>
      <c r="AX1739" s="2"/>
      <c r="AZ1739" s="2"/>
      <c r="BB1739" s="2"/>
      <c r="BD1739" s="2"/>
      <c r="BF1739" s="2"/>
      <c r="BH1739" s="2"/>
      <c r="BJ1739" s="2"/>
      <c r="BL1739" s="2"/>
      <c r="BN1739" s="2"/>
      <c r="BP1739" s="3"/>
      <c r="BR1739" s="3"/>
      <c r="BT1739" s="3"/>
      <c r="BV1739" s="3"/>
      <c r="BX1739" s="3"/>
      <c r="BZ1739" s="3"/>
      <c r="CB1739" s="3"/>
      <c r="CD1739" s="3"/>
      <c r="CF1739" s="3"/>
      <c r="CH1739" s="3"/>
      <c r="CJ1739" s="3"/>
      <c r="CL1739" s="3"/>
      <c r="CN1739" s="3"/>
      <c r="CP1739" s="3"/>
      <c r="CR1739" s="3"/>
      <c r="CT1739" s="3"/>
      <c r="CV1739" s="3"/>
      <c r="CX1739" s="3"/>
      <c r="CZ1739" s="3"/>
      <c r="DB1739" s="3"/>
      <c r="DD1739" s="3"/>
      <c r="DF1739" s="3"/>
      <c r="DH1739" s="3"/>
      <c r="DJ1739" s="3"/>
      <c r="DL1739" s="3"/>
      <c r="DN1739" s="3"/>
      <c r="DP1739" s="3"/>
      <c r="DR1739" s="3"/>
      <c r="DT1739" s="3"/>
      <c r="DV1739" s="3"/>
      <c r="DX1739" s="3"/>
      <c r="DZ1739" s="3"/>
      <c r="EB1739" s="3"/>
      <c r="ED1739" s="3"/>
      <c r="EF1739" s="3"/>
      <c r="EH1739" s="3"/>
      <c r="EJ1739" s="3"/>
      <c r="EL1739" s="3"/>
      <c r="EN1739" s="3"/>
      <c r="EP1739" s="3"/>
      <c r="ER1739" s="3"/>
      <c r="ET1739" s="3"/>
      <c r="EV1739" s="3"/>
      <c r="EX1739" s="3"/>
      <c r="EY1739" s="3"/>
    </row>
    <row r="1740" spans="1:155" s="1" customFormat="1" ht="22.5" outlineLevel="2">
      <c r="A1740" s="89">
        <v>937</v>
      </c>
      <c r="B1740" s="29" t="s">
        <v>644</v>
      </c>
      <c r="C1740" s="19" t="s">
        <v>1461</v>
      </c>
      <c r="D1740" s="29" t="s">
        <v>486</v>
      </c>
      <c r="E1740" s="45"/>
      <c r="F1740" s="38"/>
      <c r="G1740" s="38"/>
      <c r="H1740" s="38"/>
      <c r="I1740" s="38"/>
      <c r="J1740" s="114">
        <f t="shared" si="85"/>
        <v>0</v>
      </c>
      <c r="K1740" s="50"/>
      <c r="L1740" s="2"/>
      <c r="N1740" s="2"/>
      <c r="P1740" s="2"/>
      <c r="R1740" s="2"/>
      <c r="T1740" s="2"/>
      <c r="V1740" s="2"/>
      <c r="X1740" s="2"/>
      <c r="Z1740" s="2"/>
      <c r="AB1740" s="2"/>
      <c r="AD1740" s="2"/>
      <c r="AF1740" s="2"/>
      <c r="AH1740" s="2"/>
      <c r="AJ1740" s="2"/>
      <c r="AL1740" s="2"/>
      <c r="AN1740" s="2"/>
      <c r="AP1740" s="2"/>
      <c r="AR1740" s="2"/>
      <c r="AT1740" s="2"/>
      <c r="AV1740" s="2"/>
      <c r="AX1740" s="2"/>
      <c r="AZ1740" s="2"/>
      <c r="BB1740" s="2"/>
      <c r="BD1740" s="2"/>
      <c r="BF1740" s="2"/>
      <c r="BH1740" s="2"/>
      <c r="BJ1740" s="2"/>
      <c r="BL1740" s="2"/>
      <c r="BN1740" s="2"/>
      <c r="BP1740" s="3"/>
      <c r="BR1740" s="3"/>
      <c r="BT1740" s="3"/>
      <c r="BV1740" s="3"/>
      <c r="BX1740" s="3"/>
      <c r="BZ1740" s="3"/>
      <c r="CB1740" s="3"/>
      <c r="CD1740" s="3"/>
      <c r="CF1740" s="3"/>
      <c r="CH1740" s="3"/>
      <c r="CJ1740" s="3"/>
      <c r="CL1740" s="3"/>
      <c r="CN1740" s="3"/>
      <c r="CP1740" s="3"/>
      <c r="CR1740" s="3"/>
      <c r="CT1740" s="3"/>
      <c r="CV1740" s="3"/>
      <c r="CX1740" s="3"/>
      <c r="CZ1740" s="3"/>
      <c r="DB1740" s="3"/>
      <c r="DD1740" s="3"/>
      <c r="DF1740" s="3"/>
      <c r="DH1740" s="3"/>
      <c r="DJ1740" s="3"/>
      <c r="DL1740" s="3"/>
      <c r="DN1740" s="3"/>
      <c r="DP1740" s="3"/>
      <c r="DR1740" s="3"/>
      <c r="DT1740" s="3"/>
      <c r="DV1740" s="3"/>
      <c r="DX1740" s="3"/>
      <c r="DZ1740" s="3"/>
      <c r="EB1740" s="3"/>
      <c r="ED1740" s="3"/>
      <c r="EF1740" s="3"/>
      <c r="EH1740" s="3"/>
      <c r="EJ1740" s="3"/>
      <c r="EL1740" s="3"/>
      <c r="EN1740" s="3"/>
      <c r="EP1740" s="3"/>
      <c r="ER1740" s="3"/>
      <c r="ET1740" s="3"/>
      <c r="EV1740" s="3"/>
      <c r="EX1740" s="3"/>
      <c r="EY1740" s="3"/>
    </row>
    <row r="1741" spans="1:155" s="1" customFormat="1" ht="12.75" outlineLevel="2">
      <c r="A1741" s="89">
        <v>938</v>
      </c>
      <c r="B1741" s="29" t="s">
        <v>645</v>
      </c>
      <c r="C1741" s="19" t="s">
        <v>1461</v>
      </c>
      <c r="D1741" s="29" t="s">
        <v>168</v>
      </c>
      <c r="E1741" s="45"/>
      <c r="F1741" s="38"/>
      <c r="G1741" s="38"/>
      <c r="H1741" s="38"/>
      <c r="I1741" s="38"/>
      <c r="J1741" s="114">
        <f t="shared" si="85"/>
        <v>0</v>
      </c>
      <c r="K1741" s="50"/>
      <c r="L1741" s="2"/>
      <c r="N1741" s="2"/>
      <c r="P1741" s="2"/>
      <c r="R1741" s="2"/>
      <c r="T1741" s="2"/>
      <c r="V1741" s="2"/>
      <c r="X1741" s="2"/>
      <c r="Z1741" s="2"/>
      <c r="AB1741" s="2"/>
      <c r="AD1741" s="2"/>
      <c r="AF1741" s="2"/>
      <c r="AH1741" s="2"/>
      <c r="AJ1741" s="2"/>
      <c r="AL1741" s="2"/>
      <c r="AN1741" s="2"/>
      <c r="AP1741" s="2"/>
      <c r="AR1741" s="2"/>
      <c r="AT1741" s="2"/>
      <c r="AV1741" s="2"/>
      <c r="AX1741" s="2"/>
      <c r="AZ1741" s="2"/>
      <c r="BB1741" s="2"/>
      <c r="BD1741" s="2"/>
      <c r="BF1741" s="2"/>
      <c r="BH1741" s="2"/>
      <c r="BJ1741" s="2"/>
      <c r="BL1741" s="2"/>
      <c r="BN1741" s="2"/>
      <c r="BP1741" s="3"/>
      <c r="BR1741" s="3"/>
      <c r="BT1741" s="3"/>
      <c r="BV1741" s="3"/>
      <c r="BX1741" s="3"/>
      <c r="BZ1741" s="3"/>
      <c r="CB1741" s="3"/>
      <c r="CD1741" s="3"/>
      <c r="CF1741" s="3"/>
      <c r="CH1741" s="3"/>
      <c r="CJ1741" s="3"/>
      <c r="CL1741" s="3"/>
      <c r="CN1741" s="3"/>
      <c r="CP1741" s="3"/>
      <c r="CR1741" s="3"/>
      <c r="CT1741" s="3"/>
      <c r="CV1741" s="3"/>
      <c r="CX1741" s="3"/>
      <c r="CZ1741" s="3"/>
      <c r="DB1741" s="3"/>
      <c r="DD1741" s="3"/>
      <c r="DF1741" s="3"/>
      <c r="DH1741" s="3"/>
      <c r="DJ1741" s="3"/>
      <c r="DL1741" s="3"/>
      <c r="DN1741" s="3"/>
      <c r="DP1741" s="3"/>
      <c r="DR1741" s="3"/>
      <c r="DT1741" s="3"/>
      <c r="DV1741" s="3"/>
      <c r="DX1741" s="3"/>
      <c r="DZ1741" s="3"/>
      <c r="EB1741" s="3"/>
      <c r="ED1741" s="3"/>
      <c r="EF1741" s="3"/>
      <c r="EH1741" s="3"/>
      <c r="EJ1741" s="3"/>
      <c r="EL1741" s="3"/>
      <c r="EN1741" s="3"/>
      <c r="EP1741" s="3"/>
      <c r="ER1741" s="3"/>
      <c r="ET1741" s="3"/>
      <c r="EV1741" s="3"/>
      <c r="EX1741" s="3"/>
      <c r="EY1741" s="3"/>
    </row>
    <row r="1742" spans="1:155" s="4" customFormat="1" ht="13.5" customHeight="1" outlineLevel="2">
      <c r="A1742" s="89">
        <v>939</v>
      </c>
      <c r="B1742" s="29" t="s">
        <v>646</v>
      </c>
      <c r="C1742" s="19" t="s">
        <v>1461</v>
      </c>
      <c r="D1742" s="29" t="s">
        <v>168</v>
      </c>
      <c r="E1742" s="45"/>
      <c r="F1742" s="38"/>
      <c r="G1742" s="38"/>
      <c r="H1742" s="38"/>
      <c r="I1742" s="38"/>
      <c r="J1742" s="114">
        <f t="shared" si="85"/>
        <v>0</v>
      </c>
      <c r="K1742" s="50"/>
      <c r="L1742" s="2"/>
      <c r="N1742" s="2"/>
      <c r="O1742" s="1"/>
      <c r="P1742" s="2"/>
      <c r="R1742" s="2"/>
      <c r="T1742" s="2"/>
      <c r="V1742" s="2"/>
      <c r="X1742" s="2"/>
      <c r="Z1742" s="2"/>
      <c r="AB1742" s="2"/>
      <c r="AD1742" s="2"/>
      <c r="AF1742" s="2"/>
      <c r="AH1742" s="2"/>
      <c r="AJ1742" s="2"/>
      <c r="AL1742" s="2"/>
      <c r="AN1742" s="2"/>
      <c r="AP1742" s="2"/>
      <c r="AQ1742" s="1"/>
      <c r="AR1742" s="2"/>
      <c r="AT1742" s="2"/>
      <c r="AV1742" s="2"/>
      <c r="AX1742" s="2"/>
      <c r="AZ1742" s="2"/>
      <c r="BB1742" s="2"/>
      <c r="BD1742" s="2"/>
      <c r="BF1742" s="2"/>
      <c r="BH1742" s="2"/>
      <c r="BJ1742" s="2"/>
      <c r="BL1742" s="2"/>
      <c r="BN1742" s="2"/>
      <c r="BP1742" s="3"/>
      <c r="BR1742" s="3"/>
      <c r="BT1742" s="3"/>
      <c r="BV1742" s="3"/>
      <c r="BX1742" s="3"/>
      <c r="BZ1742" s="3"/>
      <c r="CB1742" s="3"/>
      <c r="CD1742" s="3"/>
      <c r="CF1742" s="3"/>
      <c r="CH1742" s="3"/>
      <c r="CJ1742" s="3"/>
      <c r="CL1742" s="3"/>
      <c r="CN1742" s="3"/>
      <c r="CP1742" s="3"/>
      <c r="CR1742" s="3"/>
      <c r="CT1742" s="3"/>
      <c r="CV1742" s="3"/>
      <c r="CX1742" s="3"/>
      <c r="CZ1742" s="3"/>
      <c r="DB1742" s="3"/>
      <c r="DD1742" s="3"/>
      <c r="DF1742" s="3"/>
      <c r="DH1742" s="3"/>
      <c r="DJ1742" s="3"/>
      <c r="DL1742" s="3"/>
      <c r="DN1742" s="3"/>
      <c r="DP1742" s="3"/>
      <c r="DR1742" s="3"/>
      <c r="DT1742" s="3"/>
      <c r="DV1742" s="3"/>
      <c r="DX1742" s="3"/>
      <c r="DZ1742" s="3"/>
      <c r="EB1742" s="3"/>
      <c r="ED1742" s="3"/>
      <c r="EF1742" s="3"/>
      <c r="EH1742" s="3"/>
      <c r="EJ1742" s="3"/>
      <c r="EL1742" s="3"/>
      <c r="EN1742" s="3"/>
      <c r="EP1742" s="3"/>
      <c r="ER1742" s="3"/>
      <c r="ET1742" s="3"/>
      <c r="EV1742" s="3"/>
      <c r="EX1742" s="3"/>
      <c r="EY1742" s="3"/>
    </row>
    <row r="1743" spans="1:155" s="1" customFormat="1" ht="12.75" outlineLevel="2">
      <c r="A1743" s="86">
        <v>918</v>
      </c>
      <c r="B1743" s="68" t="s">
        <v>1721</v>
      </c>
      <c r="C1743" s="17" t="s">
        <v>1461</v>
      </c>
      <c r="D1743" s="68" t="s">
        <v>1299</v>
      </c>
      <c r="E1743" s="44"/>
      <c r="F1743" s="38"/>
      <c r="G1743" s="38"/>
      <c r="H1743" s="38"/>
      <c r="I1743" s="38"/>
      <c r="J1743" s="114">
        <f t="shared" si="85"/>
        <v>0</v>
      </c>
      <c r="K1743" s="50"/>
      <c r="L1743" s="2"/>
      <c r="N1743" s="2"/>
      <c r="P1743" s="2"/>
      <c r="R1743" s="2"/>
      <c r="T1743" s="2"/>
      <c r="V1743" s="2"/>
      <c r="X1743" s="2"/>
      <c r="Z1743" s="2"/>
      <c r="AB1743" s="2"/>
      <c r="AD1743" s="2"/>
      <c r="AF1743" s="2"/>
      <c r="AH1743" s="2"/>
      <c r="AJ1743" s="2"/>
      <c r="AL1743" s="2"/>
      <c r="AN1743" s="2"/>
      <c r="AP1743" s="2"/>
      <c r="AR1743" s="2"/>
      <c r="AT1743" s="2"/>
      <c r="AV1743" s="2"/>
      <c r="AX1743" s="2"/>
      <c r="AZ1743" s="2"/>
      <c r="BB1743" s="2"/>
      <c r="BD1743" s="2"/>
      <c r="BF1743" s="2"/>
      <c r="BH1743" s="2"/>
      <c r="BJ1743" s="2"/>
      <c r="BL1743" s="2"/>
      <c r="BN1743" s="2"/>
      <c r="BP1743" s="3"/>
      <c r="BR1743" s="3"/>
      <c r="BT1743" s="3"/>
      <c r="BV1743" s="3"/>
      <c r="BX1743" s="3"/>
      <c r="BZ1743" s="3"/>
      <c r="CB1743" s="3"/>
      <c r="CD1743" s="3"/>
      <c r="CF1743" s="3"/>
      <c r="CH1743" s="3"/>
      <c r="CJ1743" s="3"/>
      <c r="CL1743" s="3"/>
      <c r="CN1743" s="3"/>
      <c r="CP1743" s="3"/>
      <c r="CR1743" s="3"/>
      <c r="CT1743" s="3"/>
      <c r="CV1743" s="3"/>
      <c r="CX1743" s="3"/>
      <c r="CZ1743" s="3"/>
      <c r="DB1743" s="3"/>
      <c r="DD1743" s="3"/>
      <c r="DF1743" s="3"/>
      <c r="DH1743" s="3"/>
      <c r="DJ1743" s="3"/>
      <c r="DL1743" s="3"/>
      <c r="DN1743" s="3"/>
      <c r="DP1743" s="3"/>
      <c r="DR1743" s="3"/>
      <c r="DT1743" s="3"/>
      <c r="DV1743" s="3"/>
      <c r="DX1743" s="3"/>
      <c r="DZ1743" s="3"/>
      <c r="EB1743" s="3"/>
      <c r="ED1743" s="3"/>
      <c r="EF1743" s="3"/>
      <c r="EH1743" s="3"/>
      <c r="EJ1743" s="3"/>
      <c r="EL1743" s="3"/>
      <c r="EN1743" s="3"/>
      <c r="EP1743" s="3"/>
      <c r="ER1743" s="3"/>
      <c r="ET1743" s="3"/>
      <c r="EV1743" s="3"/>
      <c r="EX1743" s="3"/>
      <c r="EY1743" s="3"/>
    </row>
    <row r="1744" spans="1:155" s="1" customFormat="1" ht="12.75" outlineLevel="2">
      <c r="A1744" s="89">
        <v>931</v>
      </c>
      <c r="B1744" s="29" t="s">
        <v>638</v>
      </c>
      <c r="C1744" s="19" t="s">
        <v>1461</v>
      </c>
      <c r="D1744" s="29" t="s">
        <v>1299</v>
      </c>
      <c r="E1744" s="45"/>
      <c r="F1744" s="38"/>
      <c r="G1744" s="38"/>
      <c r="H1744" s="38"/>
      <c r="I1744" s="38"/>
      <c r="J1744" s="114">
        <f t="shared" si="85"/>
        <v>0</v>
      </c>
      <c r="K1744" s="50"/>
      <c r="L1744" s="2"/>
      <c r="N1744" s="2"/>
      <c r="P1744" s="2"/>
      <c r="R1744" s="2"/>
      <c r="T1744" s="2"/>
      <c r="V1744" s="2"/>
      <c r="X1744" s="2"/>
      <c r="Z1744" s="2"/>
      <c r="AB1744" s="2"/>
      <c r="AD1744" s="2"/>
      <c r="AF1744" s="2"/>
      <c r="AH1744" s="2"/>
      <c r="AJ1744" s="2"/>
      <c r="AL1744" s="2"/>
      <c r="AN1744" s="2"/>
      <c r="AP1744" s="2"/>
      <c r="AR1744" s="2"/>
      <c r="AT1744" s="2"/>
      <c r="AV1744" s="2"/>
      <c r="AX1744" s="2"/>
      <c r="AZ1744" s="2"/>
      <c r="BB1744" s="2"/>
      <c r="BD1744" s="2"/>
      <c r="BF1744" s="2"/>
      <c r="BH1744" s="2"/>
      <c r="BJ1744" s="2"/>
      <c r="BL1744" s="2"/>
      <c r="BN1744" s="2"/>
      <c r="BP1744" s="3"/>
      <c r="BR1744" s="3"/>
      <c r="BT1744" s="3"/>
      <c r="BV1744" s="3"/>
      <c r="BX1744" s="3"/>
      <c r="BZ1744" s="3"/>
      <c r="CB1744" s="3"/>
      <c r="CD1744" s="3"/>
      <c r="CF1744" s="3"/>
      <c r="CH1744" s="3"/>
      <c r="CJ1744" s="3"/>
      <c r="CL1744" s="3"/>
      <c r="CN1744" s="3"/>
      <c r="CP1744" s="3"/>
      <c r="CR1744" s="3"/>
      <c r="CT1744" s="3"/>
      <c r="CV1744" s="3"/>
      <c r="CX1744" s="3"/>
      <c r="CZ1744" s="3"/>
      <c r="DB1744" s="3"/>
      <c r="DD1744" s="3"/>
      <c r="DF1744" s="3"/>
      <c r="DH1744" s="3"/>
      <c r="DJ1744" s="3"/>
      <c r="DL1744" s="3"/>
      <c r="DN1744" s="3"/>
      <c r="DP1744" s="3"/>
      <c r="DR1744" s="3"/>
      <c r="DT1744" s="3"/>
      <c r="DV1744" s="3"/>
      <c r="DX1744" s="3"/>
      <c r="DZ1744" s="3"/>
      <c r="EB1744" s="3"/>
      <c r="ED1744" s="3"/>
      <c r="EF1744" s="3"/>
      <c r="EH1744" s="3"/>
      <c r="EJ1744" s="3"/>
      <c r="EL1744" s="3"/>
      <c r="EN1744" s="3"/>
      <c r="EP1744" s="3"/>
      <c r="ER1744" s="3"/>
      <c r="ET1744" s="3"/>
      <c r="EV1744" s="3"/>
      <c r="EX1744" s="3"/>
      <c r="EY1744" s="3"/>
    </row>
    <row r="1745" spans="1:155" s="4" customFormat="1" ht="12.75" outlineLevel="2">
      <c r="A1745" s="85">
        <v>1083</v>
      </c>
      <c r="B1745" s="69" t="s">
        <v>847</v>
      </c>
      <c r="C1745" s="19" t="str">
        <f>"10-11"</f>
        <v>10-11</v>
      </c>
      <c r="D1745" s="69" t="s">
        <v>486</v>
      </c>
      <c r="E1745" s="46"/>
      <c r="F1745" s="38"/>
      <c r="G1745" s="38"/>
      <c r="H1745" s="38"/>
      <c r="I1745" s="38"/>
      <c r="J1745" s="114">
        <f t="shared" si="85"/>
        <v>0</v>
      </c>
      <c r="K1745" s="50"/>
      <c r="L1745" s="2"/>
      <c r="N1745" s="2"/>
      <c r="P1745" s="2"/>
      <c r="R1745" s="2"/>
      <c r="T1745" s="2"/>
      <c r="V1745" s="2"/>
      <c r="X1745" s="2"/>
      <c r="Z1745" s="2"/>
      <c r="AB1745" s="2"/>
      <c r="AD1745" s="2"/>
      <c r="AF1745" s="2"/>
      <c r="AH1745" s="2"/>
      <c r="AJ1745" s="2"/>
      <c r="AL1745" s="2"/>
      <c r="AN1745" s="2"/>
      <c r="AP1745" s="2"/>
      <c r="AQ1745" s="1"/>
      <c r="AR1745" s="2"/>
      <c r="AT1745" s="2"/>
      <c r="AV1745" s="2"/>
      <c r="AX1745" s="2"/>
      <c r="AZ1745" s="2"/>
      <c r="BB1745" s="2"/>
      <c r="BD1745" s="2"/>
      <c r="BF1745" s="2"/>
      <c r="BH1745" s="2"/>
      <c r="BJ1745" s="2"/>
      <c r="BL1745" s="2"/>
      <c r="BN1745" s="2"/>
      <c r="BP1745" s="3"/>
      <c r="BR1745" s="3"/>
      <c r="BT1745" s="3"/>
      <c r="BV1745" s="3"/>
      <c r="BX1745" s="3"/>
      <c r="BZ1745" s="3"/>
      <c r="CB1745" s="3"/>
      <c r="CD1745" s="3"/>
      <c r="CF1745" s="3"/>
      <c r="CH1745" s="3"/>
      <c r="CJ1745" s="3"/>
      <c r="CL1745" s="3"/>
      <c r="CN1745" s="3"/>
      <c r="CP1745" s="3"/>
      <c r="CR1745" s="3"/>
      <c r="CT1745" s="3"/>
      <c r="CV1745" s="3"/>
      <c r="CX1745" s="3"/>
      <c r="CZ1745" s="3"/>
      <c r="DB1745" s="3"/>
      <c r="DD1745" s="3"/>
      <c r="DF1745" s="3"/>
      <c r="DH1745" s="3"/>
      <c r="DJ1745" s="3"/>
      <c r="DL1745" s="3"/>
      <c r="DN1745" s="3"/>
      <c r="DP1745" s="3"/>
      <c r="DR1745" s="3"/>
      <c r="DT1745" s="3"/>
      <c r="DV1745" s="3"/>
      <c r="DX1745" s="3"/>
      <c r="DZ1745" s="3"/>
      <c r="EB1745" s="3"/>
      <c r="ED1745" s="3"/>
      <c r="EF1745" s="3"/>
      <c r="EH1745" s="3"/>
      <c r="EJ1745" s="3"/>
      <c r="EL1745" s="3"/>
      <c r="EN1745" s="3"/>
      <c r="EP1745" s="3"/>
      <c r="ER1745" s="3"/>
      <c r="ET1745" s="3"/>
      <c r="EV1745" s="3"/>
      <c r="EX1745" s="3"/>
      <c r="EY1745" s="3"/>
    </row>
    <row r="1746" spans="1:155" s="4" customFormat="1" ht="12.75" outlineLevel="2">
      <c r="A1746" s="88">
        <v>934</v>
      </c>
      <c r="B1746" s="29" t="s">
        <v>641</v>
      </c>
      <c r="C1746" s="19" t="s">
        <v>1461</v>
      </c>
      <c r="D1746" s="29" t="s">
        <v>486</v>
      </c>
      <c r="E1746" s="45"/>
      <c r="F1746" s="38"/>
      <c r="G1746" s="38"/>
      <c r="H1746" s="38"/>
      <c r="I1746" s="38"/>
      <c r="J1746" s="114">
        <f t="shared" si="85"/>
        <v>0</v>
      </c>
      <c r="K1746" s="50"/>
      <c r="L1746" s="2"/>
      <c r="N1746" s="2"/>
      <c r="P1746" s="2"/>
      <c r="R1746" s="2"/>
      <c r="T1746" s="2"/>
      <c r="V1746" s="2"/>
      <c r="X1746" s="2"/>
      <c r="Z1746" s="2"/>
      <c r="AB1746" s="2"/>
      <c r="AD1746" s="2"/>
      <c r="AF1746" s="2"/>
      <c r="AH1746" s="2"/>
      <c r="AJ1746" s="2"/>
      <c r="AL1746" s="2"/>
      <c r="AN1746" s="2"/>
      <c r="AP1746" s="2"/>
      <c r="AQ1746" s="1"/>
      <c r="AR1746" s="2"/>
      <c r="AT1746" s="2"/>
      <c r="AV1746" s="2"/>
      <c r="AX1746" s="2"/>
      <c r="AZ1746" s="2"/>
      <c r="BB1746" s="2"/>
      <c r="BD1746" s="2"/>
      <c r="BF1746" s="2"/>
      <c r="BH1746" s="2"/>
      <c r="BJ1746" s="2"/>
      <c r="BL1746" s="2"/>
      <c r="BN1746" s="2"/>
      <c r="BP1746" s="3"/>
      <c r="BR1746" s="3"/>
      <c r="BT1746" s="3"/>
      <c r="BV1746" s="3"/>
      <c r="BX1746" s="3"/>
      <c r="BZ1746" s="3"/>
      <c r="CB1746" s="3"/>
      <c r="CD1746" s="3"/>
      <c r="CF1746" s="3"/>
      <c r="CH1746" s="3"/>
      <c r="CJ1746" s="3"/>
      <c r="CL1746" s="3"/>
      <c r="CN1746" s="3"/>
      <c r="CP1746" s="3"/>
      <c r="CR1746" s="3"/>
      <c r="CT1746" s="3"/>
      <c r="CV1746" s="3"/>
      <c r="CX1746" s="3"/>
      <c r="CZ1746" s="3"/>
      <c r="DB1746" s="3"/>
      <c r="DD1746" s="3"/>
      <c r="DF1746" s="3"/>
      <c r="DH1746" s="3"/>
      <c r="DJ1746" s="3"/>
      <c r="DL1746" s="3"/>
      <c r="DN1746" s="3"/>
      <c r="DP1746" s="3"/>
      <c r="DR1746" s="3"/>
      <c r="DT1746" s="3"/>
      <c r="DV1746" s="3"/>
      <c r="DX1746" s="3"/>
      <c r="DZ1746" s="3"/>
      <c r="EB1746" s="3"/>
      <c r="ED1746" s="3"/>
      <c r="EF1746" s="3"/>
      <c r="EH1746" s="3"/>
      <c r="EJ1746" s="3"/>
      <c r="EL1746" s="3"/>
      <c r="EN1746" s="3"/>
      <c r="EP1746" s="3"/>
      <c r="ER1746" s="3"/>
      <c r="ET1746" s="3"/>
      <c r="EV1746" s="3"/>
      <c r="EX1746" s="3"/>
      <c r="EY1746" s="3"/>
    </row>
    <row r="1747" spans="1:11" s="6" customFormat="1" ht="22.5" outlineLevel="2">
      <c r="A1747" s="87">
        <v>223</v>
      </c>
      <c r="B1747" s="70" t="s">
        <v>1330</v>
      </c>
      <c r="C1747" s="18">
        <v>10</v>
      </c>
      <c r="D1747" s="70" t="s">
        <v>1053</v>
      </c>
      <c r="E1747" s="47"/>
      <c r="F1747" s="38"/>
      <c r="G1747" s="38"/>
      <c r="H1747" s="38"/>
      <c r="I1747" s="38"/>
      <c r="J1747" s="114">
        <f t="shared" si="85"/>
        <v>0</v>
      </c>
      <c r="K1747" s="50"/>
    </row>
    <row r="1748" spans="1:11" s="6" customFormat="1" ht="22.5" outlineLevel="2">
      <c r="A1748" s="87" t="s">
        <v>1218</v>
      </c>
      <c r="B1748" s="70" t="s">
        <v>1722</v>
      </c>
      <c r="C1748" s="18">
        <v>10</v>
      </c>
      <c r="D1748" s="70" t="s">
        <v>168</v>
      </c>
      <c r="E1748" s="47"/>
      <c r="F1748" s="38"/>
      <c r="G1748" s="38"/>
      <c r="H1748" s="38"/>
      <c r="I1748" s="38"/>
      <c r="J1748" s="114">
        <f t="shared" si="85"/>
        <v>0</v>
      </c>
      <c r="K1748" s="50"/>
    </row>
    <row r="1749" spans="1:11" s="6" customFormat="1" ht="12.75">
      <c r="A1749" s="133" t="s">
        <v>1337</v>
      </c>
      <c r="B1749" s="133"/>
      <c r="C1749" s="133"/>
      <c r="D1749" s="133"/>
      <c r="E1749" s="108"/>
      <c r="F1749" s="109">
        <f>SUM(F1750:F1781)</f>
        <v>1</v>
      </c>
      <c r="G1749" s="109">
        <f>SUM(G1750:G1781)</f>
        <v>0</v>
      </c>
      <c r="H1749" s="109">
        <f>SUM(H1750:H1781)</f>
        <v>0</v>
      </c>
      <c r="I1749" s="109">
        <f>SUM(I1750:I1781)</f>
        <v>0</v>
      </c>
      <c r="J1749" s="117">
        <f t="shared" si="85"/>
        <v>1</v>
      </c>
      <c r="K1749" s="111">
        <f>IF(J1699&gt;E1540,0,E1540-J1749)</f>
        <v>39</v>
      </c>
    </row>
    <row r="1750" spans="1:11" s="10" customFormat="1" ht="12.75" outlineLevel="2">
      <c r="A1750" s="84">
        <v>1109</v>
      </c>
      <c r="B1750" s="68" t="s">
        <v>66</v>
      </c>
      <c r="C1750" s="15">
        <v>10</v>
      </c>
      <c r="D1750" s="68" t="s">
        <v>168</v>
      </c>
      <c r="E1750" s="44"/>
      <c r="F1750" s="38"/>
      <c r="G1750" s="38"/>
      <c r="H1750" s="38"/>
      <c r="I1750" s="38"/>
      <c r="J1750" s="114">
        <f t="shared" si="85"/>
        <v>0</v>
      </c>
      <c r="K1750" s="106"/>
    </row>
    <row r="1751" spans="1:11" s="10" customFormat="1" ht="12.75" outlineLevel="2">
      <c r="A1751" s="88">
        <v>900</v>
      </c>
      <c r="B1751" s="29" t="s">
        <v>609</v>
      </c>
      <c r="C1751" s="16" t="s">
        <v>453</v>
      </c>
      <c r="D1751" s="29" t="s">
        <v>293</v>
      </c>
      <c r="E1751" s="45"/>
      <c r="F1751" s="38"/>
      <c r="G1751" s="38"/>
      <c r="H1751" s="38"/>
      <c r="I1751" s="38"/>
      <c r="J1751" s="114">
        <f t="shared" si="85"/>
        <v>0</v>
      </c>
      <c r="K1751" s="106"/>
    </row>
    <row r="1752" spans="1:11" s="10" customFormat="1" ht="22.5" outlineLevel="2">
      <c r="A1752" s="84">
        <v>1088</v>
      </c>
      <c r="B1752" s="69" t="s">
        <v>850</v>
      </c>
      <c r="C1752" s="16">
        <v>10</v>
      </c>
      <c r="D1752" s="69" t="s">
        <v>486</v>
      </c>
      <c r="E1752" s="46"/>
      <c r="F1752" s="38"/>
      <c r="G1752" s="38"/>
      <c r="H1752" s="38"/>
      <c r="I1752" s="38"/>
      <c r="J1752" s="114">
        <f t="shared" si="85"/>
        <v>0</v>
      </c>
      <c r="K1752" s="106"/>
    </row>
    <row r="1753" spans="1:11" s="10" customFormat="1" ht="22.5" outlineLevel="2">
      <c r="A1753" s="83" t="s">
        <v>828</v>
      </c>
      <c r="B1753" s="68" t="s">
        <v>824</v>
      </c>
      <c r="C1753" s="15">
        <v>10</v>
      </c>
      <c r="D1753" s="68" t="s">
        <v>486</v>
      </c>
      <c r="E1753" s="44"/>
      <c r="F1753" s="38"/>
      <c r="G1753" s="38"/>
      <c r="H1753" s="38"/>
      <c r="I1753" s="38"/>
      <c r="J1753" s="114">
        <f t="shared" si="85"/>
        <v>0</v>
      </c>
      <c r="K1753" s="106"/>
    </row>
    <row r="1754" spans="1:11" s="10" customFormat="1" ht="12.75" outlineLevel="2">
      <c r="A1754" s="84">
        <v>1095</v>
      </c>
      <c r="B1754" s="69" t="s">
        <v>1126</v>
      </c>
      <c r="C1754" s="16">
        <v>10</v>
      </c>
      <c r="D1754" s="69" t="s">
        <v>293</v>
      </c>
      <c r="E1754" s="46"/>
      <c r="F1754" s="38"/>
      <c r="G1754" s="38"/>
      <c r="H1754" s="38"/>
      <c r="I1754" s="38"/>
      <c r="J1754" s="114">
        <f t="shared" si="85"/>
        <v>0</v>
      </c>
      <c r="K1754" s="106"/>
    </row>
    <row r="1755" spans="1:11" s="10" customFormat="1" ht="12.75" outlineLevel="2">
      <c r="A1755" s="88">
        <v>898</v>
      </c>
      <c r="B1755" s="29" t="s">
        <v>607</v>
      </c>
      <c r="C1755" s="16" t="s">
        <v>453</v>
      </c>
      <c r="D1755" s="29" t="s">
        <v>1725</v>
      </c>
      <c r="E1755" s="45"/>
      <c r="F1755" s="38"/>
      <c r="G1755" s="38"/>
      <c r="H1755" s="38"/>
      <c r="I1755" s="38"/>
      <c r="J1755" s="114">
        <f aca="true" t="shared" si="86" ref="J1755:J1786">SUM(F1755:I1755)</f>
        <v>0</v>
      </c>
      <c r="K1755" s="106"/>
    </row>
    <row r="1756" spans="1:11" s="10" customFormat="1" ht="12.75" outlineLevel="2">
      <c r="A1756" s="88">
        <v>902</v>
      </c>
      <c r="B1756" s="29" t="s">
        <v>611</v>
      </c>
      <c r="C1756" s="16" t="s">
        <v>453</v>
      </c>
      <c r="D1756" s="29" t="s">
        <v>168</v>
      </c>
      <c r="E1756" s="45"/>
      <c r="F1756" s="38"/>
      <c r="G1756" s="38"/>
      <c r="H1756" s="38"/>
      <c r="I1756" s="38"/>
      <c r="J1756" s="114">
        <f t="shared" si="86"/>
        <v>0</v>
      </c>
      <c r="K1756" s="106"/>
    </row>
    <row r="1757" spans="1:11" s="10" customFormat="1" ht="22.5" outlineLevel="2">
      <c r="A1757" s="84">
        <v>1099</v>
      </c>
      <c r="B1757" s="69" t="s">
        <v>1127</v>
      </c>
      <c r="C1757" s="16">
        <v>10</v>
      </c>
      <c r="D1757" s="69" t="s">
        <v>168</v>
      </c>
      <c r="E1757" s="46"/>
      <c r="F1757" s="38"/>
      <c r="G1757" s="38"/>
      <c r="H1757" s="38"/>
      <c r="I1757" s="38"/>
      <c r="J1757" s="114">
        <f t="shared" si="86"/>
        <v>0</v>
      </c>
      <c r="K1757" s="106"/>
    </row>
    <row r="1758" spans="1:11" s="10" customFormat="1" ht="12.75" outlineLevel="2">
      <c r="A1758" s="88">
        <v>891</v>
      </c>
      <c r="B1758" s="29" t="s">
        <v>600</v>
      </c>
      <c r="C1758" s="16" t="s">
        <v>453</v>
      </c>
      <c r="D1758" s="29" t="s">
        <v>486</v>
      </c>
      <c r="E1758" s="45"/>
      <c r="F1758" s="38">
        <v>1</v>
      </c>
      <c r="G1758" s="38"/>
      <c r="H1758" s="38"/>
      <c r="I1758" s="38"/>
      <c r="J1758" s="114">
        <f t="shared" si="86"/>
        <v>1</v>
      </c>
      <c r="K1758" s="106"/>
    </row>
    <row r="1759" spans="1:11" s="10" customFormat="1" ht="12.75" outlineLevel="2">
      <c r="A1759" s="88">
        <v>907</v>
      </c>
      <c r="B1759" s="29" t="s">
        <v>616</v>
      </c>
      <c r="C1759" s="16" t="s">
        <v>453</v>
      </c>
      <c r="D1759" s="29" t="s">
        <v>168</v>
      </c>
      <c r="E1759" s="45"/>
      <c r="F1759" s="38"/>
      <c r="G1759" s="38"/>
      <c r="H1759" s="38"/>
      <c r="I1759" s="38"/>
      <c r="J1759" s="114">
        <f t="shared" si="86"/>
        <v>0</v>
      </c>
      <c r="K1759" s="106"/>
    </row>
    <row r="1760" spans="1:11" s="6" customFormat="1" ht="12.75" outlineLevel="2">
      <c r="A1760" s="88">
        <v>904</v>
      </c>
      <c r="B1760" s="29" t="s">
        <v>613</v>
      </c>
      <c r="C1760" s="16" t="s">
        <v>453</v>
      </c>
      <c r="D1760" s="29" t="s">
        <v>168</v>
      </c>
      <c r="E1760" s="45"/>
      <c r="F1760" s="38"/>
      <c r="G1760" s="38"/>
      <c r="H1760" s="38"/>
      <c r="I1760" s="38"/>
      <c r="J1760" s="114">
        <f t="shared" si="86"/>
        <v>0</v>
      </c>
      <c r="K1760" s="50"/>
    </row>
    <row r="1761" spans="1:11" s="6" customFormat="1" ht="12.75" outlineLevel="2">
      <c r="A1761" s="88">
        <v>893</v>
      </c>
      <c r="B1761" s="29" t="s">
        <v>602</v>
      </c>
      <c r="C1761" s="16" t="s">
        <v>453</v>
      </c>
      <c r="D1761" s="29" t="s">
        <v>486</v>
      </c>
      <c r="E1761" s="45"/>
      <c r="F1761" s="38"/>
      <c r="G1761" s="38"/>
      <c r="H1761" s="38"/>
      <c r="I1761" s="38"/>
      <c r="J1761" s="114">
        <f t="shared" si="86"/>
        <v>0</v>
      </c>
      <c r="K1761" s="50"/>
    </row>
    <row r="1762" spans="1:11" s="6" customFormat="1" ht="12.75" outlineLevel="2">
      <c r="A1762" s="88">
        <v>892</v>
      </c>
      <c r="B1762" s="29" t="s">
        <v>601</v>
      </c>
      <c r="C1762" s="16" t="s">
        <v>453</v>
      </c>
      <c r="D1762" s="29" t="s">
        <v>486</v>
      </c>
      <c r="E1762" s="45"/>
      <c r="F1762" s="38"/>
      <c r="G1762" s="38"/>
      <c r="H1762" s="38"/>
      <c r="I1762" s="38"/>
      <c r="J1762" s="114">
        <f t="shared" si="86"/>
        <v>0</v>
      </c>
      <c r="K1762" s="50"/>
    </row>
    <row r="1763" spans="1:11" s="6" customFormat="1" ht="22.5" outlineLevel="2">
      <c r="A1763" s="84">
        <v>1101</v>
      </c>
      <c r="B1763" s="69" t="s">
        <v>427</v>
      </c>
      <c r="C1763" s="16">
        <v>10</v>
      </c>
      <c r="D1763" s="69" t="s">
        <v>168</v>
      </c>
      <c r="E1763" s="46"/>
      <c r="F1763" s="38"/>
      <c r="G1763" s="38"/>
      <c r="H1763" s="38"/>
      <c r="I1763" s="38"/>
      <c r="J1763" s="114">
        <f t="shared" si="86"/>
        <v>0</v>
      </c>
      <c r="K1763" s="50"/>
    </row>
    <row r="1764" spans="1:11" s="6" customFormat="1" ht="22.5" outlineLevel="2">
      <c r="A1764" s="83">
        <v>923</v>
      </c>
      <c r="B1764" s="68" t="s">
        <v>1723</v>
      </c>
      <c r="C1764" s="15">
        <v>10</v>
      </c>
      <c r="D1764" s="68" t="s">
        <v>486</v>
      </c>
      <c r="E1764" s="44"/>
      <c r="F1764" s="38"/>
      <c r="G1764" s="38"/>
      <c r="H1764" s="38"/>
      <c r="I1764" s="38"/>
      <c r="J1764" s="114">
        <f t="shared" si="86"/>
        <v>0</v>
      </c>
      <c r="K1764" s="50"/>
    </row>
    <row r="1765" spans="1:11" s="6" customFormat="1" ht="22.5" outlineLevel="2">
      <c r="A1765" s="84">
        <v>1089</v>
      </c>
      <c r="B1765" s="69" t="s">
        <v>851</v>
      </c>
      <c r="C1765" s="16">
        <v>10</v>
      </c>
      <c r="D1765" s="69" t="s">
        <v>486</v>
      </c>
      <c r="E1765" s="46"/>
      <c r="F1765" s="38"/>
      <c r="G1765" s="38"/>
      <c r="H1765" s="38"/>
      <c r="I1765" s="38"/>
      <c r="J1765" s="114">
        <f t="shared" si="86"/>
        <v>0</v>
      </c>
      <c r="K1765" s="50"/>
    </row>
    <row r="1766" spans="1:11" s="6" customFormat="1" ht="12.75" outlineLevel="2">
      <c r="A1766" s="88">
        <v>906</v>
      </c>
      <c r="B1766" s="29" t="s">
        <v>615</v>
      </c>
      <c r="C1766" s="16" t="s">
        <v>453</v>
      </c>
      <c r="D1766" s="29" t="s">
        <v>168</v>
      </c>
      <c r="E1766" s="45"/>
      <c r="F1766" s="38"/>
      <c r="G1766" s="38"/>
      <c r="H1766" s="38"/>
      <c r="I1766" s="38"/>
      <c r="J1766" s="114">
        <f t="shared" si="86"/>
        <v>0</v>
      </c>
      <c r="K1766" s="50"/>
    </row>
    <row r="1767" spans="1:155" s="4" customFormat="1" ht="12.75" outlineLevel="2">
      <c r="A1767" s="89">
        <v>888</v>
      </c>
      <c r="B1767" s="29" t="s">
        <v>598</v>
      </c>
      <c r="C1767" s="19" t="s">
        <v>453</v>
      </c>
      <c r="D1767" s="29" t="s">
        <v>486</v>
      </c>
      <c r="E1767" s="45"/>
      <c r="F1767" s="38"/>
      <c r="G1767" s="38"/>
      <c r="H1767" s="38"/>
      <c r="I1767" s="38"/>
      <c r="J1767" s="114">
        <f t="shared" si="86"/>
        <v>0</v>
      </c>
      <c r="K1767" s="50"/>
      <c r="L1767" s="2"/>
      <c r="N1767" s="2"/>
      <c r="P1767" s="2"/>
      <c r="R1767" s="2"/>
      <c r="T1767" s="2"/>
      <c r="V1767" s="2"/>
      <c r="X1767" s="2"/>
      <c r="Z1767" s="2"/>
      <c r="AB1767" s="2"/>
      <c r="AD1767" s="2"/>
      <c r="AF1767" s="2"/>
      <c r="AH1767" s="2"/>
      <c r="AJ1767" s="2"/>
      <c r="AL1767" s="2"/>
      <c r="AN1767" s="2"/>
      <c r="AP1767" s="2"/>
      <c r="AQ1767" s="1"/>
      <c r="AR1767" s="2"/>
      <c r="AT1767" s="2"/>
      <c r="AV1767" s="2"/>
      <c r="AX1767" s="2"/>
      <c r="AZ1767" s="2"/>
      <c r="BB1767" s="2"/>
      <c r="BD1767" s="2"/>
      <c r="BF1767" s="2"/>
      <c r="BH1767" s="2"/>
      <c r="BJ1767" s="2"/>
      <c r="BL1767" s="2"/>
      <c r="BN1767" s="2"/>
      <c r="BP1767" s="3"/>
      <c r="BR1767" s="3"/>
      <c r="BT1767" s="3"/>
      <c r="BV1767" s="3"/>
      <c r="BX1767" s="3"/>
      <c r="BZ1767" s="3"/>
      <c r="CB1767" s="3"/>
      <c r="CD1767" s="3"/>
      <c r="CF1767" s="3"/>
      <c r="CH1767" s="3"/>
      <c r="CJ1767" s="3"/>
      <c r="CL1767" s="3"/>
      <c r="CN1767" s="3"/>
      <c r="CP1767" s="3"/>
      <c r="CR1767" s="3"/>
      <c r="CT1767" s="3"/>
      <c r="CV1767" s="3"/>
      <c r="CX1767" s="3"/>
      <c r="CZ1767" s="3"/>
      <c r="DB1767" s="3"/>
      <c r="DD1767" s="3"/>
      <c r="DF1767" s="3"/>
      <c r="DH1767" s="3"/>
      <c r="DJ1767" s="3"/>
      <c r="DL1767" s="3"/>
      <c r="DN1767" s="3"/>
      <c r="DP1767" s="3"/>
      <c r="DR1767" s="3"/>
      <c r="DT1767" s="3"/>
      <c r="DV1767" s="3"/>
      <c r="DX1767" s="3"/>
      <c r="DZ1767" s="3"/>
      <c r="EB1767" s="3"/>
      <c r="ED1767" s="3"/>
      <c r="EF1767" s="3"/>
      <c r="EH1767" s="3"/>
      <c r="EJ1767" s="3"/>
      <c r="EL1767" s="3"/>
      <c r="EN1767" s="3"/>
      <c r="EP1767" s="3"/>
      <c r="ER1767" s="3"/>
      <c r="ET1767" s="3"/>
      <c r="EV1767" s="3"/>
      <c r="EX1767" s="3"/>
      <c r="EY1767" s="3"/>
    </row>
    <row r="1768" spans="1:11" s="6" customFormat="1" ht="12.75" outlineLevel="2">
      <c r="A1768" s="84">
        <v>1103</v>
      </c>
      <c r="B1768" s="69" t="s">
        <v>428</v>
      </c>
      <c r="C1768" s="16">
        <v>10</v>
      </c>
      <c r="D1768" s="69" t="s">
        <v>486</v>
      </c>
      <c r="E1768" s="46"/>
      <c r="F1768" s="38"/>
      <c r="G1768" s="38"/>
      <c r="H1768" s="38"/>
      <c r="I1768" s="38"/>
      <c r="J1768" s="114">
        <f t="shared" si="86"/>
        <v>0</v>
      </c>
      <c r="K1768" s="50"/>
    </row>
    <row r="1769" spans="1:11" s="6" customFormat="1" ht="12.75" outlineLevel="2">
      <c r="A1769" s="84">
        <v>1107</v>
      </c>
      <c r="B1769" s="68" t="s">
        <v>1507</v>
      </c>
      <c r="C1769" s="15">
        <v>10</v>
      </c>
      <c r="D1769" s="68" t="s">
        <v>293</v>
      </c>
      <c r="E1769" s="44"/>
      <c r="F1769" s="38"/>
      <c r="G1769" s="38"/>
      <c r="H1769" s="38"/>
      <c r="I1769" s="38"/>
      <c r="J1769" s="114">
        <f t="shared" si="86"/>
        <v>0</v>
      </c>
      <c r="K1769" s="50"/>
    </row>
    <row r="1770" spans="1:11" s="5" customFormat="1" ht="12.75" outlineLevel="2">
      <c r="A1770" s="84">
        <v>1105</v>
      </c>
      <c r="B1770" s="69" t="s">
        <v>1506</v>
      </c>
      <c r="C1770" s="16">
        <v>10</v>
      </c>
      <c r="D1770" s="69" t="s">
        <v>293</v>
      </c>
      <c r="E1770" s="46"/>
      <c r="F1770" s="38"/>
      <c r="G1770" s="38"/>
      <c r="H1770" s="38"/>
      <c r="I1770" s="38"/>
      <c r="J1770" s="114">
        <f t="shared" si="86"/>
        <v>0</v>
      </c>
      <c r="K1770" s="50"/>
    </row>
    <row r="1771" spans="1:11" s="5" customFormat="1" ht="12.75" outlineLevel="2">
      <c r="A1771" s="88">
        <v>897</v>
      </c>
      <c r="B1771" s="29" t="s">
        <v>606</v>
      </c>
      <c r="C1771" s="16" t="s">
        <v>453</v>
      </c>
      <c r="D1771" s="29" t="s">
        <v>486</v>
      </c>
      <c r="E1771" s="45"/>
      <c r="F1771" s="38"/>
      <c r="G1771" s="38"/>
      <c r="H1771" s="38"/>
      <c r="I1771" s="38"/>
      <c r="J1771" s="114">
        <f t="shared" si="86"/>
        <v>0</v>
      </c>
      <c r="K1771" s="50"/>
    </row>
    <row r="1772" spans="1:155" s="4" customFormat="1" ht="12.75" outlineLevel="2">
      <c r="A1772" s="89">
        <v>894</v>
      </c>
      <c r="B1772" s="29" t="s">
        <v>603</v>
      </c>
      <c r="C1772" s="19" t="s">
        <v>1461</v>
      </c>
      <c r="D1772" s="29" t="s">
        <v>486</v>
      </c>
      <c r="E1772" s="45"/>
      <c r="F1772" s="38"/>
      <c r="G1772" s="38"/>
      <c r="H1772" s="38"/>
      <c r="I1772" s="38"/>
      <c r="J1772" s="114">
        <f t="shared" si="86"/>
        <v>0</v>
      </c>
      <c r="K1772" s="50"/>
      <c r="L1772" s="2"/>
      <c r="N1772" s="2"/>
      <c r="P1772" s="2"/>
      <c r="R1772" s="2"/>
      <c r="T1772" s="2"/>
      <c r="V1772" s="2"/>
      <c r="X1772" s="2"/>
      <c r="Z1772" s="2"/>
      <c r="AB1772" s="2"/>
      <c r="AD1772" s="2"/>
      <c r="AF1772" s="2"/>
      <c r="AH1772" s="2"/>
      <c r="AJ1772" s="2"/>
      <c r="AL1772" s="2"/>
      <c r="AN1772" s="2"/>
      <c r="AP1772" s="2"/>
      <c r="AQ1772" s="1"/>
      <c r="AR1772" s="2"/>
      <c r="AT1772" s="2"/>
      <c r="AV1772" s="2"/>
      <c r="AX1772" s="2"/>
      <c r="AZ1772" s="2"/>
      <c r="BB1772" s="2"/>
      <c r="BD1772" s="2"/>
      <c r="BF1772" s="2"/>
      <c r="BH1772" s="2"/>
      <c r="BJ1772" s="2"/>
      <c r="BL1772" s="2"/>
      <c r="BN1772" s="2"/>
      <c r="BP1772" s="3"/>
      <c r="BR1772" s="3"/>
      <c r="BT1772" s="3"/>
      <c r="BV1772" s="3"/>
      <c r="BX1772" s="3"/>
      <c r="BZ1772" s="3"/>
      <c r="CB1772" s="3"/>
      <c r="CD1772" s="3"/>
      <c r="CF1772" s="3"/>
      <c r="CH1772" s="3"/>
      <c r="CJ1772" s="3"/>
      <c r="CL1772" s="3"/>
      <c r="CN1772" s="3"/>
      <c r="CP1772" s="3"/>
      <c r="CR1772" s="3"/>
      <c r="CT1772" s="3"/>
      <c r="CV1772" s="3"/>
      <c r="CX1772" s="3"/>
      <c r="CZ1772" s="3"/>
      <c r="DB1772" s="3"/>
      <c r="DD1772" s="3"/>
      <c r="DF1772" s="3"/>
      <c r="DH1772" s="3"/>
      <c r="DJ1772" s="3"/>
      <c r="DL1772" s="3"/>
      <c r="DN1772" s="3"/>
      <c r="DP1772" s="3"/>
      <c r="DR1772" s="3"/>
      <c r="DT1772" s="3"/>
      <c r="DV1772" s="3"/>
      <c r="DX1772" s="3"/>
      <c r="DZ1772" s="3"/>
      <c r="EB1772" s="3"/>
      <c r="ED1772" s="3"/>
      <c r="EF1772" s="3"/>
      <c r="EH1772" s="3"/>
      <c r="EJ1772" s="3"/>
      <c r="EL1772" s="3"/>
      <c r="EN1772" s="3"/>
      <c r="EP1772" s="3"/>
      <c r="ER1772" s="3"/>
      <c r="ET1772" s="3"/>
      <c r="EV1772" s="3"/>
      <c r="EX1772" s="3"/>
      <c r="EY1772" s="3"/>
    </row>
    <row r="1773" spans="1:155" s="4" customFormat="1" ht="22.5" outlineLevel="2">
      <c r="A1773" s="86" t="s">
        <v>829</v>
      </c>
      <c r="B1773" s="68" t="s">
        <v>825</v>
      </c>
      <c r="C1773" s="17" t="s">
        <v>1461</v>
      </c>
      <c r="D1773" s="68" t="s">
        <v>486</v>
      </c>
      <c r="E1773" s="44"/>
      <c r="F1773" s="38"/>
      <c r="G1773" s="38"/>
      <c r="H1773" s="38"/>
      <c r="I1773" s="38"/>
      <c r="J1773" s="114">
        <f t="shared" si="86"/>
        <v>0</v>
      </c>
      <c r="K1773" s="50"/>
      <c r="L1773" s="2"/>
      <c r="N1773" s="2"/>
      <c r="P1773" s="2"/>
      <c r="R1773" s="2"/>
      <c r="T1773" s="2"/>
      <c r="V1773" s="2"/>
      <c r="X1773" s="2"/>
      <c r="Z1773" s="2"/>
      <c r="AB1773" s="2"/>
      <c r="AD1773" s="2"/>
      <c r="AF1773" s="2"/>
      <c r="AH1773" s="2"/>
      <c r="AJ1773" s="2"/>
      <c r="AL1773" s="2"/>
      <c r="AN1773" s="2"/>
      <c r="AP1773" s="2"/>
      <c r="AQ1773" s="1"/>
      <c r="AR1773" s="2"/>
      <c r="AT1773" s="2"/>
      <c r="AV1773" s="2"/>
      <c r="AX1773" s="2"/>
      <c r="AZ1773" s="2"/>
      <c r="BB1773" s="2"/>
      <c r="BD1773" s="2"/>
      <c r="BF1773" s="2"/>
      <c r="BH1773" s="2"/>
      <c r="BJ1773" s="2"/>
      <c r="BL1773" s="2"/>
      <c r="BN1773" s="2"/>
      <c r="BP1773" s="3"/>
      <c r="BR1773" s="3"/>
      <c r="BT1773" s="3"/>
      <c r="BV1773" s="3"/>
      <c r="BX1773" s="3"/>
      <c r="BZ1773" s="3"/>
      <c r="CB1773" s="3"/>
      <c r="CD1773" s="3"/>
      <c r="CF1773" s="3"/>
      <c r="CH1773" s="3"/>
      <c r="CJ1773" s="3"/>
      <c r="CL1773" s="3"/>
      <c r="CN1773" s="3"/>
      <c r="CP1773" s="3"/>
      <c r="CR1773" s="3"/>
      <c r="CT1773" s="3"/>
      <c r="CV1773" s="3"/>
      <c r="CX1773" s="3"/>
      <c r="CZ1773" s="3"/>
      <c r="DB1773" s="3"/>
      <c r="DD1773" s="3"/>
      <c r="DF1773" s="3"/>
      <c r="DH1773" s="3"/>
      <c r="DJ1773" s="3"/>
      <c r="DL1773" s="3"/>
      <c r="DN1773" s="3"/>
      <c r="DP1773" s="3"/>
      <c r="DR1773" s="3"/>
      <c r="DT1773" s="3"/>
      <c r="DV1773" s="3"/>
      <c r="DX1773" s="3"/>
      <c r="DZ1773" s="3"/>
      <c r="EB1773" s="3"/>
      <c r="ED1773" s="3"/>
      <c r="EF1773" s="3"/>
      <c r="EH1773" s="3"/>
      <c r="EJ1773" s="3"/>
      <c r="EL1773" s="3"/>
      <c r="EN1773" s="3"/>
      <c r="EP1773" s="3"/>
      <c r="ER1773" s="3"/>
      <c r="ET1773" s="3"/>
      <c r="EV1773" s="3"/>
      <c r="EX1773" s="3"/>
      <c r="EY1773" s="3"/>
    </row>
    <row r="1774" spans="1:155" s="4" customFormat="1" ht="22.5" outlineLevel="2">
      <c r="A1774" s="84">
        <v>1090</v>
      </c>
      <c r="B1774" s="69" t="s">
        <v>852</v>
      </c>
      <c r="C1774" s="19" t="str">
        <f>"10-11"</f>
        <v>10-11</v>
      </c>
      <c r="D1774" s="69" t="s">
        <v>486</v>
      </c>
      <c r="E1774" s="46"/>
      <c r="F1774" s="38"/>
      <c r="G1774" s="38"/>
      <c r="H1774" s="38"/>
      <c r="I1774" s="38"/>
      <c r="J1774" s="114">
        <f t="shared" si="86"/>
        <v>0</v>
      </c>
      <c r="K1774" s="50"/>
      <c r="L1774" s="2"/>
      <c r="N1774" s="2"/>
      <c r="O1774" s="1"/>
      <c r="P1774" s="2"/>
      <c r="R1774" s="2"/>
      <c r="T1774" s="2"/>
      <c r="V1774" s="2"/>
      <c r="X1774" s="2"/>
      <c r="Z1774" s="2"/>
      <c r="AB1774" s="2"/>
      <c r="AD1774" s="2"/>
      <c r="AF1774" s="2"/>
      <c r="AH1774" s="2"/>
      <c r="AJ1774" s="2"/>
      <c r="AL1774" s="2"/>
      <c r="AN1774" s="2"/>
      <c r="AP1774" s="2"/>
      <c r="AQ1774" s="1"/>
      <c r="AR1774" s="2"/>
      <c r="AT1774" s="2"/>
      <c r="AV1774" s="2"/>
      <c r="AX1774" s="2"/>
      <c r="AZ1774" s="2"/>
      <c r="BB1774" s="2"/>
      <c r="BD1774" s="2"/>
      <c r="BF1774" s="2"/>
      <c r="BH1774" s="2"/>
      <c r="BJ1774" s="2"/>
      <c r="BL1774" s="2"/>
      <c r="BN1774" s="2"/>
      <c r="BP1774" s="3"/>
      <c r="BR1774" s="3"/>
      <c r="BT1774" s="3"/>
      <c r="BV1774" s="3"/>
      <c r="BX1774" s="3"/>
      <c r="BZ1774" s="3"/>
      <c r="CB1774" s="3"/>
      <c r="CD1774" s="3"/>
      <c r="CF1774" s="3"/>
      <c r="CH1774" s="3"/>
      <c r="CJ1774" s="3"/>
      <c r="CL1774" s="3"/>
      <c r="CN1774" s="3"/>
      <c r="CP1774" s="3"/>
      <c r="CR1774" s="3"/>
      <c r="CT1774" s="3"/>
      <c r="CV1774" s="3"/>
      <c r="CX1774" s="3"/>
      <c r="CZ1774" s="3"/>
      <c r="DB1774" s="3"/>
      <c r="DD1774" s="3"/>
      <c r="DF1774" s="3"/>
      <c r="DH1774" s="3"/>
      <c r="DJ1774" s="3"/>
      <c r="DL1774" s="3"/>
      <c r="DN1774" s="3"/>
      <c r="DP1774" s="3"/>
      <c r="DR1774" s="3"/>
      <c r="DT1774" s="3"/>
      <c r="DV1774" s="3"/>
      <c r="DX1774" s="3"/>
      <c r="DZ1774" s="3"/>
      <c r="EB1774" s="3"/>
      <c r="ED1774" s="3"/>
      <c r="EF1774" s="3"/>
      <c r="EH1774" s="3"/>
      <c r="EJ1774" s="3"/>
      <c r="EL1774" s="3"/>
      <c r="EN1774" s="3"/>
      <c r="EP1774" s="3"/>
      <c r="ER1774" s="3"/>
      <c r="ET1774" s="3"/>
      <c r="EV1774" s="3"/>
      <c r="EX1774" s="3"/>
      <c r="EY1774" s="3"/>
    </row>
    <row r="1775" spans="1:11" s="10" customFormat="1" ht="12.75" outlineLevel="2">
      <c r="A1775" s="87">
        <v>224</v>
      </c>
      <c r="B1775" s="70" t="s">
        <v>1331</v>
      </c>
      <c r="C1775" s="18">
        <v>10</v>
      </c>
      <c r="D1775" s="70" t="s">
        <v>168</v>
      </c>
      <c r="E1775" s="47"/>
      <c r="F1775" s="38"/>
      <c r="G1775" s="38"/>
      <c r="H1775" s="38"/>
      <c r="I1775" s="38"/>
      <c r="J1775" s="114">
        <f t="shared" si="86"/>
        <v>0</v>
      </c>
      <c r="K1775" s="106"/>
    </row>
    <row r="1776" spans="1:11" s="6" customFormat="1" ht="12.75" outlineLevel="2">
      <c r="A1776" s="87">
        <v>225</v>
      </c>
      <c r="B1776" s="70" t="s">
        <v>1332</v>
      </c>
      <c r="C1776" s="18">
        <v>10</v>
      </c>
      <c r="D1776" s="70" t="s">
        <v>168</v>
      </c>
      <c r="E1776" s="47"/>
      <c r="F1776" s="38"/>
      <c r="G1776" s="38"/>
      <c r="H1776" s="38"/>
      <c r="I1776" s="38"/>
      <c r="J1776" s="114">
        <f t="shared" si="86"/>
        <v>0</v>
      </c>
      <c r="K1776" s="50"/>
    </row>
    <row r="1777" spans="1:11" s="6" customFormat="1" ht="22.5" outlineLevel="2">
      <c r="A1777" s="90">
        <v>196</v>
      </c>
      <c r="B1777" s="71" t="s">
        <v>160</v>
      </c>
      <c r="C1777" s="20">
        <v>10</v>
      </c>
      <c r="D1777" s="71" t="s">
        <v>168</v>
      </c>
      <c r="E1777" s="48"/>
      <c r="F1777" s="38"/>
      <c r="G1777" s="38"/>
      <c r="H1777" s="38"/>
      <c r="I1777" s="38"/>
      <c r="J1777" s="114">
        <f t="shared" si="86"/>
        <v>0</v>
      </c>
      <c r="K1777" s="50"/>
    </row>
    <row r="1778" spans="1:155" s="1" customFormat="1" ht="12.75" outlineLevel="2">
      <c r="A1778" s="93" t="s">
        <v>1219</v>
      </c>
      <c r="B1778" s="70" t="s">
        <v>1726</v>
      </c>
      <c r="C1778" s="24">
        <v>10</v>
      </c>
      <c r="D1778" s="70" t="s">
        <v>486</v>
      </c>
      <c r="E1778" s="47"/>
      <c r="F1778" s="38"/>
      <c r="G1778" s="38"/>
      <c r="H1778" s="38"/>
      <c r="I1778" s="38"/>
      <c r="J1778" s="114">
        <f t="shared" si="86"/>
        <v>0</v>
      </c>
      <c r="K1778" s="50"/>
      <c r="L1778" s="2"/>
      <c r="N1778" s="2"/>
      <c r="P1778" s="2"/>
      <c r="R1778" s="2"/>
      <c r="T1778" s="2"/>
      <c r="V1778" s="2"/>
      <c r="X1778" s="2"/>
      <c r="Z1778" s="2"/>
      <c r="AB1778" s="2"/>
      <c r="AD1778" s="2"/>
      <c r="AF1778" s="2"/>
      <c r="AH1778" s="2"/>
      <c r="AJ1778" s="2"/>
      <c r="AL1778" s="2"/>
      <c r="AN1778" s="2"/>
      <c r="AP1778" s="2"/>
      <c r="AR1778" s="2"/>
      <c r="AT1778" s="2"/>
      <c r="AV1778" s="2"/>
      <c r="AX1778" s="2"/>
      <c r="AZ1778" s="2"/>
      <c r="BB1778" s="2"/>
      <c r="BD1778" s="2"/>
      <c r="BF1778" s="2"/>
      <c r="BH1778" s="2"/>
      <c r="BJ1778" s="2"/>
      <c r="BL1778" s="2"/>
      <c r="BN1778" s="2"/>
      <c r="BP1778" s="3"/>
      <c r="BR1778" s="3"/>
      <c r="BT1778" s="3"/>
      <c r="BV1778" s="3"/>
      <c r="BX1778" s="3"/>
      <c r="BZ1778" s="3"/>
      <c r="CB1778" s="3"/>
      <c r="CD1778" s="3"/>
      <c r="CF1778" s="3"/>
      <c r="CH1778" s="3"/>
      <c r="CJ1778" s="3"/>
      <c r="CL1778" s="3"/>
      <c r="CN1778" s="3"/>
      <c r="CP1778" s="3"/>
      <c r="CR1778" s="3"/>
      <c r="CT1778" s="3"/>
      <c r="CV1778" s="3"/>
      <c r="CX1778" s="3"/>
      <c r="CZ1778" s="3"/>
      <c r="DB1778" s="3"/>
      <c r="DD1778" s="3"/>
      <c r="DF1778" s="3"/>
      <c r="DH1778" s="3"/>
      <c r="DJ1778" s="3"/>
      <c r="DL1778" s="3"/>
      <c r="DN1778" s="3"/>
      <c r="DP1778" s="3"/>
      <c r="DR1778" s="3"/>
      <c r="DT1778" s="3"/>
      <c r="DV1778" s="3"/>
      <c r="DX1778" s="3"/>
      <c r="DZ1778" s="3"/>
      <c r="EB1778" s="3"/>
      <c r="ED1778" s="3"/>
      <c r="EF1778" s="3"/>
      <c r="EH1778" s="3"/>
      <c r="EJ1778" s="3"/>
      <c r="EL1778" s="3"/>
      <c r="EN1778" s="3"/>
      <c r="EP1778" s="3"/>
      <c r="ER1778" s="3"/>
      <c r="ET1778" s="3"/>
      <c r="EV1778" s="3"/>
      <c r="EX1778" s="3"/>
      <c r="EY1778" s="3"/>
    </row>
    <row r="1779" spans="1:155" s="1" customFormat="1" ht="12.75" outlineLevel="2">
      <c r="A1779" s="91">
        <v>197</v>
      </c>
      <c r="B1779" s="71" t="s">
        <v>161</v>
      </c>
      <c r="C1779" s="21">
        <v>10</v>
      </c>
      <c r="D1779" s="71" t="s">
        <v>317</v>
      </c>
      <c r="E1779" s="48"/>
      <c r="F1779" s="38"/>
      <c r="G1779" s="38"/>
      <c r="H1779" s="38"/>
      <c r="I1779" s="38"/>
      <c r="J1779" s="114">
        <f t="shared" si="86"/>
        <v>0</v>
      </c>
      <c r="K1779" s="50"/>
      <c r="L1779" s="2"/>
      <c r="N1779" s="2"/>
      <c r="P1779" s="2"/>
      <c r="R1779" s="2"/>
      <c r="T1779" s="2"/>
      <c r="V1779" s="2"/>
      <c r="X1779" s="2"/>
      <c r="Z1779" s="2"/>
      <c r="AB1779" s="2"/>
      <c r="AD1779" s="2"/>
      <c r="AF1779" s="2"/>
      <c r="AH1779" s="2"/>
      <c r="AJ1779" s="2"/>
      <c r="AL1779" s="2"/>
      <c r="AN1779" s="2"/>
      <c r="AP1779" s="2"/>
      <c r="AR1779" s="2"/>
      <c r="AT1779" s="2"/>
      <c r="AV1779" s="2"/>
      <c r="AX1779" s="2"/>
      <c r="AZ1779" s="2"/>
      <c r="BB1779" s="2"/>
      <c r="BD1779" s="2"/>
      <c r="BF1779" s="2"/>
      <c r="BH1779" s="2"/>
      <c r="BJ1779" s="2"/>
      <c r="BL1779" s="2"/>
      <c r="BN1779" s="2"/>
      <c r="BP1779" s="3"/>
      <c r="BR1779" s="3"/>
      <c r="BT1779" s="3"/>
      <c r="BV1779" s="3"/>
      <c r="BX1779" s="3"/>
      <c r="BZ1779" s="3"/>
      <c r="CB1779" s="3"/>
      <c r="CD1779" s="3"/>
      <c r="CF1779" s="3"/>
      <c r="CH1779" s="3"/>
      <c r="CJ1779" s="3"/>
      <c r="CL1779" s="3"/>
      <c r="CN1779" s="3"/>
      <c r="CP1779" s="3"/>
      <c r="CR1779" s="3"/>
      <c r="CT1779" s="3"/>
      <c r="CV1779" s="3"/>
      <c r="CX1779" s="3"/>
      <c r="CZ1779" s="3"/>
      <c r="DB1779" s="3"/>
      <c r="DD1779" s="3"/>
      <c r="DF1779" s="3"/>
      <c r="DH1779" s="3"/>
      <c r="DJ1779" s="3"/>
      <c r="DL1779" s="3"/>
      <c r="DN1779" s="3"/>
      <c r="DP1779" s="3"/>
      <c r="DR1779" s="3"/>
      <c r="DT1779" s="3"/>
      <c r="DV1779" s="3"/>
      <c r="DX1779" s="3"/>
      <c r="DZ1779" s="3"/>
      <c r="EB1779" s="3"/>
      <c r="ED1779" s="3"/>
      <c r="EF1779" s="3"/>
      <c r="EH1779" s="3"/>
      <c r="EJ1779" s="3"/>
      <c r="EL1779" s="3"/>
      <c r="EN1779" s="3"/>
      <c r="EP1779" s="3"/>
      <c r="ER1779" s="3"/>
      <c r="ET1779" s="3"/>
      <c r="EV1779" s="3"/>
      <c r="EX1779" s="3"/>
      <c r="EY1779" s="3"/>
    </row>
    <row r="1780" spans="1:155" s="1" customFormat="1" ht="12.75" outlineLevel="2">
      <c r="A1780" s="91">
        <v>198</v>
      </c>
      <c r="B1780" s="70" t="s">
        <v>162</v>
      </c>
      <c r="C1780" s="24">
        <v>10</v>
      </c>
      <c r="D1780" s="70" t="s">
        <v>1413</v>
      </c>
      <c r="E1780" s="47"/>
      <c r="F1780" s="38"/>
      <c r="G1780" s="38"/>
      <c r="H1780" s="38"/>
      <c r="I1780" s="38"/>
      <c r="J1780" s="114">
        <f t="shared" si="86"/>
        <v>0</v>
      </c>
      <c r="K1780" s="50"/>
      <c r="L1780" s="2"/>
      <c r="N1780" s="2"/>
      <c r="P1780" s="2"/>
      <c r="R1780" s="2"/>
      <c r="T1780" s="2"/>
      <c r="V1780" s="2"/>
      <c r="X1780" s="2"/>
      <c r="Z1780" s="2"/>
      <c r="AB1780" s="2"/>
      <c r="AD1780" s="2"/>
      <c r="AF1780" s="2"/>
      <c r="AH1780" s="2"/>
      <c r="AJ1780" s="2"/>
      <c r="AL1780" s="2"/>
      <c r="AN1780" s="2"/>
      <c r="AP1780" s="2"/>
      <c r="AR1780" s="2"/>
      <c r="AT1780" s="2"/>
      <c r="AV1780" s="2"/>
      <c r="AX1780" s="2"/>
      <c r="AZ1780" s="2"/>
      <c r="BB1780" s="2"/>
      <c r="BD1780" s="2"/>
      <c r="BF1780" s="2"/>
      <c r="BH1780" s="2"/>
      <c r="BJ1780" s="2"/>
      <c r="BL1780" s="2"/>
      <c r="BN1780" s="2"/>
      <c r="BP1780" s="3"/>
      <c r="BR1780" s="3"/>
      <c r="BT1780" s="3"/>
      <c r="BV1780" s="3"/>
      <c r="BX1780" s="3"/>
      <c r="BZ1780" s="3"/>
      <c r="CB1780" s="3"/>
      <c r="CD1780" s="3"/>
      <c r="CF1780" s="3"/>
      <c r="CH1780" s="3"/>
      <c r="CJ1780" s="3"/>
      <c r="CL1780" s="3"/>
      <c r="CN1780" s="3"/>
      <c r="CP1780" s="3"/>
      <c r="CR1780" s="3"/>
      <c r="CT1780" s="3"/>
      <c r="CV1780" s="3"/>
      <c r="CX1780" s="3"/>
      <c r="CZ1780" s="3"/>
      <c r="DB1780" s="3"/>
      <c r="DD1780" s="3"/>
      <c r="DF1780" s="3"/>
      <c r="DH1780" s="3"/>
      <c r="DJ1780" s="3"/>
      <c r="DL1780" s="3"/>
      <c r="DN1780" s="3"/>
      <c r="DP1780" s="3"/>
      <c r="DR1780" s="3"/>
      <c r="DT1780" s="3"/>
      <c r="DV1780" s="3"/>
      <c r="DX1780" s="3"/>
      <c r="DZ1780" s="3"/>
      <c r="EB1780" s="3"/>
      <c r="ED1780" s="3"/>
      <c r="EF1780" s="3"/>
      <c r="EH1780" s="3"/>
      <c r="EJ1780" s="3"/>
      <c r="EL1780" s="3"/>
      <c r="EN1780" s="3"/>
      <c r="EP1780" s="3"/>
      <c r="ER1780" s="3"/>
      <c r="ET1780" s="3"/>
      <c r="EV1780" s="3"/>
      <c r="EX1780" s="3"/>
      <c r="EY1780" s="3"/>
    </row>
    <row r="1781" spans="1:155" s="1" customFormat="1" ht="12.75" outlineLevel="2">
      <c r="A1781" s="87">
        <v>228</v>
      </c>
      <c r="B1781" s="70" t="s">
        <v>1333</v>
      </c>
      <c r="C1781" s="24">
        <v>10</v>
      </c>
      <c r="D1781" s="70" t="s">
        <v>486</v>
      </c>
      <c r="E1781" s="47"/>
      <c r="F1781" s="38"/>
      <c r="G1781" s="38"/>
      <c r="H1781" s="38"/>
      <c r="I1781" s="38"/>
      <c r="J1781" s="114">
        <f t="shared" si="86"/>
        <v>0</v>
      </c>
      <c r="K1781" s="50"/>
      <c r="L1781" s="2"/>
      <c r="N1781" s="2"/>
      <c r="P1781" s="2"/>
      <c r="R1781" s="2"/>
      <c r="T1781" s="2"/>
      <c r="V1781" s="2"/>
      <c r="X1781" s="2"/>
      <c r="Z1781" s="2"/>
      <c r="AB1781" s="2"/>
      <c r="AD1781" s="2"/>
      <c r="AF1781" s="2"/>
      <c r="AH1781" s="2"/>
      <c r="AJ1781" s="2"/>
      <c r="AL1781" s="2"/>
      <c r="AN1781" s="2"/>
      <c r="AP1781" s="2"/>
      <c r="AR1781" s="2"/>
      <c r="AT1781" s="2"/>
      <c r="AV1781" s="2"/>
      <c r="AX1781" s="2"/>
      <c r="AZ1781" s="2"/>
      <c r="BB1781" s="2"/>
      <c r="BD1781" s="2"/>
      <c r="BF1781" s="2"/>
      <c r="BH1781" s="2"/>
      <c r="BJ1781" s="2"/>
      <c r="BL1781" s="2"/>
      <c r="BN1781" s="2"/>
      <c r="BP1781" s="3"/>
      <c r="BR1781" s="3"/>
      <c r="BT1781" s="3"/>
      <c r="BV1781" s="3"/>
      <c r="BX1781" s="3"/>
      <c r="BZ1781" s="3"/>
      <c r="CB1781" s="3"/>
      <c r="CD1781" s="3"/>
      <c r="CF1781" s="3"/>
      <c r="CH1781" s="3"/>
      <c r="CJ1781" s="3"/>
      <c r="CL1781" s="3"/>
      <c r="CN1781" s="3"/>
      <c r="CP1781" s="3"/>
      <c r="CR1781" s="3"/>
      <c r="CT1781" s="3"/>
      <c r="CV1781" s="3"/>
      <c r="CX1781" s="3"/>
      <c r="CZ1781" s="3"/>
      <c r="DB1781" s="3"/>
      <c r="DD1781" s="3"/>
      <c r="DF1781" s="3"/>
      <c r="DH1781" s="3"/>
      <c r="DJ1781" s="3"/>
      <c r="DL1781" s="3"/>
      <c r="DN1781" s="3"/>
      <c r="DP1781" s="3"/>
      <c r="DR1781" s="3"/>
      <c r="DT1781" s="3"/>
      <c r="DV1781" s="3"/>
      <c r="DX1781" s="3"/>
      <c r="DZ1781" s="3"/>
      <c r="EB1781" s="3"/>
      <c r="ED1781" s="3"/>
      <c r="EF1781" s="3"/>
      <c r="EH1781" s="3"/>
      <c r="EJ1781" s="3"/>
      <c r="EL1781" s="3"/>
      <c r="EN1781" s="3"/>
      <c r="EP1781" s="3"/>
      <c r="ER1781" s="3"/>
      <c r="ET1781" s="3"/>
      <c r="EV1781" s="3"/>
      <c r="EX1781" s="3"/>
      <c r="EY1781" s="3"/>
    </row>
    <row r="1782" spans="1:11" s="6" customFormat="1" ht="12.75">
      <c r="A1782" s="133" t="s">
        <v>1340</v>
      </c>
      <c r="B1782" s="133"/>
      <c r="C1782" s="133"/>
      <c r="D1782" s="133"/>
      <c r="E1782" s="108"/>
      <c r="F1782" s="109">
        <f>SUM(F1783:F1817)</f>
        <v>0</v>
      </c>
      <c r="G1782" s="109">
        <f>SUM(G1783:G1817)</f>
        <v>40</v>
      </c>
      <c r="H1782" s="109">
        <f>SUM(H1783:H1817)</f>
        <v>0</v>
      </c>
      <c r="I1782" s="109">
        <f>SUM(I1783:I1817)</f>
        <v>0</v>
      </c>
      <c r="J1782" s="117">
        <f t="shared" si="86"/>
        <v>40</v>
      </c>
      <c r="K1782" s="111">
        <f>IF(J1732&gt;E1540,0,E1540-J1782)</f>
        <v>0</v>
      </c>
    </row>
    <row r="1783" spans="1:11" s="10" customFormat="1" ht="22.5" outlineLevel="2">
      <c r="A1783" s="84">
        <v>1117</v>
      </c>
      <c r="B1783" s="69" t="s">
        <v>71</v>
      </c>
      <c r="C1783" s="16">
        <v>10</v>
      </c>
      <c r="D1783" s="69" t="s">
        <v>486</v>
      </c>
      <c r="E1783" s="46"/>
      <c r="F1783" s="38"/>
      <c r="G1783" s="38"/>
      <c r="H1783" s="38"/>
      <c r="I1783" s="38"/>
      <c r="J1783" s="114">
        <f t="shared" si="86"/>
        <v>0</v>
      </c>
      <c r="K1783" s="106"/>
    </row>
    <row r="1784" spans="1:11" s="10" customFormat="1" ht="12.75" outlineLevel="2">
      <c r="A1784" s="84">
        <v>1119</v>
      </c>
      <c r="B1784" s="69" t="s">
        <v>72</v>
      </c>
      <c r="C1784" s="16">
        <v>10</v>
      </c>
      <c r="D1784" s="69" t="s">
        <v>486</v>
      </c>
      <c r="E1784" s="46"/>
      <c r="F1784" s="38"/>
      <c r="G1784" s="38">
        <v>40</v>
      </c>
      <c r="H1784" s="38"/>
      <c r="I1784" s="38"/>
      <c r="J1784" s="114">
        <f t="shared" si="86"/>
        <v>40</v>
      </c>
      <c r="K1784" s="106"/>
    </row>
    <row r="1785" spans="1:11" s="10" customFormat="1" ht="12.75" outlineLevel="2">
      <c r="A1785" s="88">
        <v>916</v>
      </c>
      <c r="B1785" s="29" t="s">
        <v>623</v>
      </c>
      <c r="C1785" s="16" t="s">
        <v>453</v>
      </c>
      <c r="D1785" s="29" t="s">
        <v>486</v>
      </c>
      <c r="E1785" s="45"/>
      <c r="F1785" s="38"/>
      <c r="G1785" s="38"/>
      <c r="H1785" s="38"/>
      <c r="I1785" s="38"/>
      <c r="J1785" s="114">
        <f t="shared" si="86"/>
        <v>0</v>
      </c>
      <c r="K1785" s="106"/>
    </row>
    <row r="1786" spans="1:11" s="10" customFormat="1" ht="22.5" outlineLevel="2">
      <c r="A1786" s="83">
        <v>941</v>
      </c>
      <c r="B1786" s="68" t="s">
        <v>1727</v>
      </c>
      <c r="C1786" s="15">
        <v>10</v>
      </c>
      <c r="D1786" s="68" t="s">
        <v>486</v>
      </c>
      <c r="E1786" s="44"/>
      <c r="F1786" s="38"/>
      <c r="G1786" s="38"/>
      <c r="H1786" s="38"/>
      <c r="I1786" s="38"/>
      <c r="J1786" s="114">
        <f t="shared" si="86"/>
        <v>0</v>
      </c>
      <c r="K1786" s="106"/>
    </row>
    <row r="1787" spans="1:11" s="10" customFormat="1" ht="12.75" outlineLevel="2">
      <c r="A1787" s="88">
        <v>917</v>
      </c>
      <c r="B1787" s="29" t="s">
        <v>624</v>
      </c>
      <c r="C1787" s="16" t="s">
        <v>453</v>
      </c>
      <c r="D1787" s="29" t="s">
        <v>486</v>
      </c>
      <c r="E1787" s="45"/>
      <c r="F1787" s="38"/>
      <c r="G1787" s="38"/>
      <c r="H1787" s="38"/>
      <c r="I1787" s="38"/>
      <c r="J1787" s="114">
        <f aca="true" t="shared" si="87" ref="J1787:J1818">SUM(F1787:I1787)</f>
        <v>0</v>
      </c>
      <c r="K1787" s="106"/>
    </row>
    <row r="1788" spans="1:11" s="10" customFormat="1" ht="12.75" outlineLevel="2">
      <c r="A1788" s="88">
        <v>928</v>
      </c>
      <c r="B1788" s="29" t="s">
        <v>635</v>
      </c>
      <c r="C1788" s="16" t="s">
        <v>453</v>
      </c>
      <c r="D1788" s="29" t="s">
        <v>168</v>
      </c>
      <c r="E1788" s="45"/>
      <c r="F1788" s="38"/>
      <c r="G1788" s="38"/>
      <c r="H1788" s="38"/>
      <c r="I1788" s="38"/>
      <c r="J1788" s="114">
        <f t="shared" si="87"/>
        <v>0</v>
      </c>
      <c r="K1788" s="106"/>
    </row>
    <row r="1789" spans="1:11" s="10" customFormat="1" ht="12.75" outlineLevel="2">
      <c r="A1789" s="84">
        <v>1113</v>
      </c>
      <c r="B1789" s="68" t="s">
        <v>69</v>
      </c>
      <c r="C1789" s="15">
        <v>10</v>
      </c>
      <c r="D1789" s="68" t="s">
        <v>1562</v>
      </c>
      <c r="E1789" s="44"/>
      <c r="F1789" s="38"/>
      <c r="G1789" s="38"/>
      <c r="H1789" s="38"/>
      <c r="I1789" s="38"/>
      <c r="J1789" s="114">
        <f t="shared" si="87"/>
        <v>0</v>
      </c>
      <c r="K1789" s="106"/>
    </row>
    <row r="1790" spans="1:11" s="10" customFormat="1" ht="12.75" outlineLevel="2">
      <c r="A1790" s="84">
        <v>1115</v>
      </c>
      <c r="B1790" s="68" t="s">
        <v>70</v>
      </c>
      <c r="C1790" s="15">
        <v>10</v>
      </c>
      <c r="D1790" s="68" t="s">
        <v>1562</v>
      </c>
      <c r="E1790" s="44"/>
      <c r="F1790" s="38"/>
      <c r="G1790" s="38"/>
      <c r="H1790" s="38"/>
      <c r="I1790" s="38"/>
      <c r="J1790" s="114">
        <f t="shared" si="87"/>
        <v>0</v>
      </c>
      <c r="K1790" s="106"/>
    </row>
    <row r="1791" spans="1:11" s="10" customFormat="1" ht="12.75" outlineLevel="2">
      <c r="A1791" s="84">
        <v>1111</v>
      </c>
      <c r="B1791" s="69" t="s">
        <v>67</v>
      </c>
      <c r="C1791" s="16">
        <v>10</v>
      </c>
      <c r="D1791" s="69" t="s">
        <v>168</v>
      </c>
      <c r="E1791" s="46"/>
      <c r="F1791" s="38"/>
      <c r="G1791" s="38"/>
      <c r="H1791" s="38"/>
      <c r="I1791" s="38"/>
      <c r="J1791" s="114">
        <f t="shared" si="87"/>
        <v>0</v>
      </c>
      <c r="K1791" s="106"/>
    </row>
    <row r="1792" spans="1:11" s="10" customFormat="1" ht="12.75" outlineLevel="2">
      <c r="A1792" s="84">
        <v>1121</v>
      </c>
      <c r="B1792" s="69" t="s">
        <v>73</v>
      </c>
      <c r="C1792" s="16">
        <v>10</v>
      </c>
      <c r="D1792" s="69" t="s">
        <v>486</v>
      </c>
      <c r="E1792" s="46"/>
      <c r="F1792" s="38"/>
      <c r="G1792" s="38"/>
      <c r="H1792" s="38"/>
      <c r="I1792" s="38"/>
      <c r="J1792" s="114">
        <f t="shared" si="87"/>
        <v>0</v>
      </c>
      <c r="K1792" s="106"/>
    </row>
    <row r="1793" spans="1:11" s="10" customFormat="1" ht="12.75" outlineLevel="2">
      <c r="A1793" s="88">
        <v>919</v>
      </c>
      <c r="B1793" s="29" t="s">
        <v>626</v>
      </c>
      <c r="C1793" s="16" t="s">
        <v>453</v>
      </c>
      <c r="D1793" s="29" t="s">
        <v>486</v>
      </c>
      <c r="E1793" s="45"/>
      <c r="F1793" s="38"/>
      <c r="G1793" s="38"/>
      <c r="H1793" s="38"/>
      <c r="I1793" s="38"/>
      <c r="J1793" s="114">
        <f t="shared" si="87"/>
        <v>0</v>
      </c>
      <c r="K1793" s="106"/>
    </row>
    <row r="1794" spans="1:11" s="10" customFormat="1" ht="22.5" outlineLevel="2">
      <c r="A1794" s="84">
        <v>1123</v>
      </c>
      <c r="B1794" s="68" t="s">
        <v>75</v>
      </c>
      <c r="C1794" s="15">
        <v>10</v>
      </c>
      <c r="D1794" s="68" t="s">
        <v>486</v>
      </c>
      <c r="E1794" s="44"/>
      <c r="F1794" s="38"/>
      <c r="G1794" s="38"/>
      <c r="H1794" s="38"/>
      <c r="I1794" s="38"/>
      <c r="J1794" s="114">
        <f t="shared" si="87"/>
        <v>0</v>
      </c>
      <c r="K1794" s="106"/>
    </row>
    <row r="1795" spans="1:11" s="10" customFormat="1" ht="12.75" outlineLevel="2">
      <c r="A1795" s="88">
        <v>921</v>
      </c>
      <c r="B1795" s="29" t="s">
        <v>629</v>
      </c>
      <c r="C1795" s="16" t="s">
        <v>453</v>
      </c>
      <c r="D1795" s="29" t="s">
        <v>293</v>
      </c>
      <c r="E1795" s="45"/>
      <c r="F1795" s="38"/>
      <c r="G1795" s="38"/>
      <c r="H1795" s="38"/>
      <c r="I1795" s="38"/>
      <c r="J1795" s="114">
        <f t="shared" si="87"/>
        <v>0</v>
      </c>
      <c r="K1795" s="106"/>
    </row>
    <row r="1796" spans="1:11" s="10" customFormat="1" ht="12.75" outlineLevel="2">
      <c r="A1796" s="84">
        <v>1125</v>
      </c>
      <c r="B1796" s="68" t="s">
        <v>77</v>
      </c>
      <c r="C1796" s="15">
        <v>10</v>
      </c>
      <c r="D1796" s="68" t="s">
        <v>1053</v>
      </c>
      <c r="E1796" s="44"/>
      <c r="F1796" s="38"/>
      <c r="G1796" s="38"/>
      <c r="H1796" s="38"/>
      <c r="I1796" s="38"/>
      <c r="J1796" s="114">
        <f t="shared" si="87"/>
        <v>0</v>
      </c>
      <c r="K1796" s="106"/>
    </row>
    <row r="1797" spans="1:11" s="10" customFormat="1" ht="12.75" outlineLevel="2">
      <c r="A1797" s="88">
        <v>910</v>
      </c>
      <c r="B1797" s="29" t="s">
        <v>619</v>
      </c>
      <c r="C1797" s="16" t="s">
        <v>453</v>
      </c>
      <c r="D1797" s="29" t="s">
        <v>1144</v>
      </c>
      <c r="E1797" s="45"/>
      <c r="F1797" s="38"/>
      <c r="G1797" s="38"/>
      <c r="H1797" s="38"/>
      <c r="I1797" s="38"/>
      <c r="J1797" s="114">
        <f t="shared" si="87"/>
        <v>0</v>
      </c>
      <c r="K1797" s="106"/>
    </row>
    <row r="1798" spans="1:11" s="6" customFormat="1" ht="22.5" outlineLevel="2">
      <c r="A1798" s="84">
        <v>1127</v>
      </c>
      <c r="B1798" s="69" t="s">
        <v>79</v>
      </c>
      <c r="C1798" s="16">
        <v>10</v>
      </c>
      <c r="D1798" s="69" t="s">
        <v>1053</v>
      </c>
      <c r="E1798" s="46"/>
      <c r="F1798" s="38"/>
      <c r="G1798" s="38"/>
      <c r="H1798" s="38"/>
      <c r="I1798" s="38"/>
      <c r="J1798" s="114">
        <f t="shared" si="87"/>
        <v>0</v>
      </c>
      <c r="K1798" s="50"/>
    </row>
    <row r="1799" spans="1:11" s="6" customFormat="1" ht="12.75" outlineLevel="2">
      <c r="A1799" s="88">
        <v>908</v>
      </c>
      <c r="B1799" s="29" t="s">
        <v>617</v>
      </c>
      <c r="C1799" s="16" t="s">
        <v>453</v>
      </c>
      <c r="D1799" s="29" t="s">
        <v>491</v>
      </c>
      <c r="E1799" s="45"/>
      <c r="F1799" s="38"/>
      <c r="G1799" s="38"/>
      <c r="H1799" s="38"/>
      <c r="I1799" s="38"/>
      <c r="J1799" s="114">
        <f t="shared" si="87"/>
        <v>0</v>
      </c>
      <c r="K1799" s="50"/>
    </row>
    <row r="1800" spans="1:11" s="6" customFormat="1" ht="12.75" outlineLevel="2">
      <c r="A1800" s="84">
        <v>1129</v>
      </c>
      <c r="B1800" s="69" t="s">
        <v>876</v>
      </c>
      <c r="C1800" s="16">
        <v>10</v>
      </c>
      <c r="D1800" s="69" t="s">
        <v>491</v>
      </c>
      <c r="E1800" s="46"/>
      <c r="F1800" s="38"/>
      <c r="G1800" s="38"/>
      <c r="H1800" s="38"/>
      <c r="I1800" s="38"/>
      <c r="J1800" s="114">
        <f t="shared" si="87"/>
        <v>0</v>
      </c>
      <c r="K1800" s="50"/>
    </row>
    <row r="1801" spans="1:11" s="6" customFormat="1" ht="12.75" outlineLevel="2">
      <c r="A1801" s="84">
        <v>1132</v>
      </c>
      <c r="B1801" s="69" t="s">
        <v>879</v>
      </c>
      <c r="C1801" s="16">
        <v>10</v>
      </c>
      <c r="D1801" s="69" t="s">
        <v>293</v>
      </c>
      <c r="E1801" s="46"/>
      <c r="F1801" s="38"/>
      <c r="G1801" s="38"/>
      <c r="H1801" s="38"/>
      <c r="I1801" s="38"/>
      <c r="J1801" s="114">
        <f t="shared" si="87"/>
        <v>0</v>
      </c>
      <c r="K1801" s="50"/>
    </row>
    <row r="1802" spans="1:11" s="6" customFormat="1" ht="12.75" outlineLevel="2">
      <c r="A1802" s="84">
        <v>1131</v>
      </c>
      <c r="B1802" s="69" t="s">
        <v>878</v>
      </c>
      <c r="C1802" s="16">
        <v>10</v>
      </c>
      <c r="D1802" s="69" t="s">
        <v>293</v>
      </c>
      <c r="E1802" s="46"/>
      <c r="F1802" s="38"/>
      <c r="G1802" s="38"/>
      <c r="H1802" s="38"/>
      <c r="I1802" s="38"/>
      <c r="J1802" s="114">
        <f t="shared" si="87"/>
        <v>0</v>
      </c>
      <c r="K1802" s="50"/>
    </row>
    <row r="1803" spans="1:11" s="6" customFormat="1" ht="12.75" outlineLevel="2">
      <c r="A1803" s="84">
        <v>1137</v>
      </c>
      <c r="B1803" s="69" t="s">
        <v>334</v>
      </c>
      <c r="C1803" s="16">
        <v>10</v>
      </c>
      <c r="D1803" s="69" t="s">
        <v>1413</v>
      </c>
      <c r="E1803" s="46"/>
      <c r="F1803" s="38"/>
      <c r="G1803" s="38"/>
      <c r="H1803" s="38"/>
      <c r="I1803" s="38"/>
      <c r="J1803" s="114">
        <f t="shared" si="87"/>
        <v>0</v>
      </c>
      <c r="K1803" s="50"/>
    </row>
    <row r="1804" spans="1:11" s="5" customFormat="1" ht="12" customHeight="1" outlineLevel="2">
      <c r="A1804" s="84">
        <v>1135</v>
      </c>
      <c r="B1804" s="69" t="s">
        <v>333</v>
      </c>
      <c r="C1804" s="16">
        <v>10</v>
      </c>
      <c r="D1804" s="69" t="s">
        <v>1413</v>
      </c>
      <c r="E1804" s="46"/>
      <c r="F1804" s="38"/>
      <c r="G1804" s="38"/>
      <c r="H1804" s="38"/>
      <c r="I1804" s="38"/>
      <c r="J1804" s="114">
        <f t="shared" si="87"/>
        <v>0</v>
      </c>
      <c r="K1804" s="50"/>
    </row>
    <row r="1805" spans="1:11" s="5" customFormat="1" ht="12.75" outlineLevel="2">
      <c r="A1805" s="88">
        <v>924</v>
      </c>
      <c r="B1805" s="29" t="s">
        <v>631</v>
      </c>
      <c r="C1805" s="16" t="s">
        <v>453</v>
      </c>
      <c r="D1805" s="29" t="s">
        <v>203</v>
      </c>
      <c r="E1805" s="45"/>
      <c r="F1805" s="38"/>
      <c r="G1805" s="38"/>
      <c r="H1805" s="38"/>
      <c r="I1805" s="38"/>
      <c r="J1805" s="114">
        <f t="shared" si="87"/>
        <v>0</v>
      </c>
      <c r="K1805" s="50"/>
    </row>
    <row r="1806" spans="1:11" s="5" customFormat="1" ht="12.75" outlineLevel="2">
      <c r="A1806" s="84">
        <v>1139</v>
      </c>
      <c r="B1806" s="69" t="s">
        <v>338</v>
      </c>
      <c r="C1806" s="16">
        <v>10</v>
      </c>
      <c r="D1806" s="69" t="s">
        <v>168</v>
      </c>
      <c r="E1806" s="46"/>
      <c r="F1806" s="38"/>
      <c r="G1806" s="38"/>
      <c r="H1806" s="38"/>
      <c r="I1806" s="38"/>
      <c r="J1806" s="114">
        <f t="shared" si="87"/>
        <v>0</v>
      </c>
      <c r="K1806" s="50"/>
    </row>
    <row r="1807" spans="1:11" s="5" customFormat="1" ht="12.75" outlineLevel="2">
      <c r="A1807" s="88">
        <v>929</v>
      </c>
      <c r="B1807" s="29" t="s">
        <v>636</v>
      </c>
      <c r="C1807" s="16" t="s">
        <v>453</v>
      </c>
      <c r="D1807" s="29" t="s">
        <v>168</v>
      </c>
      <c r="E1807" s="45"/>
      <c r="F1807" s="38"/>
      <c r="G1807" s="38"/>
      <c r="H1807" s="38"/>
      <c r="I1807" s="38"/>
      <c r="J1807" s="114">
        <f t="shared" si="87"/>
        <v>0</v>
      </c>
      <c r="K1807" s="50"/>
    </row>
    <row r="1808" spans="1:155" s="4" customFormat="1" ht="12.75" outlineLevel="2">
      <c r="A1808" s="89">
        <v>912</v>
      </c>
      <c r="B1808" s="29" t="s">
        <v>621</v>
      </c>
      <c r="C1808" s="19" t="s">
        <v>1461</v>
      </c>
      <c r="D1808" s="29" t="s">
        <v>317</v>
      </c>
      <c r="E1808" s="45"/>
      <c r="F1808" s="38"/>
      <c r="G1808" s="38"/>
      <c r="H1808" s="38"/>
      <c r="I1808" s="38"/>
      <c r="J1808" s="114">
        <f t="shared" si="87"/>
        <v>0</v>
      </c>
      <c r="K1808" s="50"/>
      <c r="L1808" s="2"/>
      <c r="N1808" s="2"/>
      <c r="P1808" s="2"/>
      <c r="R1808" s="2"/>
      <c r="T1808" s="2"/>
      <c r="V1808" s="2"/>
      <c r="X1808" s="2"/>
      <c r="Z1808" s="2"/>
      <c r="AB1808" s="2"/>
      <c r="AD1808" s="2"/>
      <c r="AF1808" s="2"/>
      <c r="AH1808" s="2"/>
      <c r="AJ1808" s="2"/>
      <c r="AL1808" s="2"/>
      <c r="AN1808" s="2"/>
      <c r="AP1808" s="2"/>
      <c r="AQ1808" s="1"/>
      <c r="AR1808" s="2"/>
      <c r="AT1808" s="2"/>
      <c r="AV1808" s="2"/>
      <c r="AX1808" s="2"/>
      <c r="AZ1808" s="2"/>
      <c r="BB1808" s="2"/>
      <c r="BD1808" s="2"/>
      <c r="BF1808" s="2"/>
      <c r="BH1808" s="2"/>
      <c r="BJ1808" s="2"/>
      <c r="BL1808" s="2"/>
      <c r="BN1808" s="2"/>
      <c r="BP1808" s="3"/>
      <c r="BR1808" s="3"/>
      <c r="BT1808" s="3"/>
      <c r="BV1808" s="3"/>
      <c r="BX1808" s="3"/>
      <c r="BZ1808" s="3"/>
      <c r="CB1808" s="3"/>
      <c r="CD1808" s="3"/>
      <c r="CF1808" s="3"/>
      <c r="CH1808" s="3"/>
      <c r="CJ1808" s="3"/>
      <c r="CL1808" s="3"/>
      <c r="CN1808" s="3"/>
      <c r="CP1808" s="3"/>
      <c r="CR1808" s="3"/>
      <c r="CT1808" s="3"/>
      <c r="CV1808" s="3"/>
      <c r="CX1808" s="3"/>
      <c r="CZ1808" s="3"/>
      <c r="DB1808" s="3"/>
      <c r="DD1808" s="3"/>
      <c r="DF1808" s="3"/>
      <c r="DH1808" s="3"/>
      <c r="DJ1808" s="3"/>
      <c r="DL1808" s="3"/>
      <c r="DN1808" s="3"/>
      <c r="DP1808" s="3"/>
      <c r="DR1808" s="3"/>
      <c r="DT1808" s="3"/>
      <c r="DV1808" s="3"/>
      <c r="DX1808" s="3"/>
      <c r="DZ1808" s="3"/>
      <c r="EB1808" s="3"/>
      <c r="ED1808" s="3"/>
      <c r="EF1808" s="3"/>
      <c r="EH1808" s="3"/>
      <c r="EJ1808" s="3"/>
      <c r="EL1808" s="3"/>
      <c r="EN1808" s="3"/>
      <c r="EP1808" s="3"/>
      <c r="ER1808" s="3"/>
      <c r="ET1808" s="3"/>
      <c r="EV1808" s="3"/>
      <c r="EX1808" s="3"/>
      <c r="EY1808" s="3"/>
    </row>
    <row r="1809" spans="1:155" s="1" customFormat="1" ht="12.75" outlineLevel="2">
      <c r="A1809" s="85">
        <v>1143</v>
      </c>
      <c r="B1809" s="69" t="s">
        <v>339</v>
      </c>
      <c r="C1809" s="19" t="str">
        <f>"10-11"</f>
        <v>10-11</v>
      </c>
      <c r="D1809" s="69" t="s">
        <v>317</v>
      </c>
      <c r="E1809" s="46"/>
      <c r="F1809" s="38"/>
      <c r="G1809" s="38"/>
      <c r="H1809" s="38"/>
      <c r="I1809" s="38"/>
      <c r="J1809" s="114">
        <f t="shared" si="87"/>
        <v>0</v>
      </c>
      <c r="K1809" s="50"/>
      <c r="L1809" s="2"/>
      <c r="N1809" s="2"/>
      <c r="P1809" s="2"/>
      <c r="R1809" s="2"/>
      <c r="T1809" s="2"/>
      <c r="V1809" s="2"/>
      <c r="X1809" s="2"/>
      <c r="Z1809" s="2"/>
      <c r="AB1809" s="2"/>
      <c r="AD1809" s="2"/>
      <c r="AF1809" s="2"/>
      <c r="AH1809" s="2"/>
      <c r="AJ1809" s="2"/>
      <c r="AL1809" s="2"/>
      <c r="AN1809" s="2"/>
      <c r="AP1809" s="2"/>
      <c r="AR1809" s="2"/>
      <c r="AT1809" s="2"/>
      <c r="AV1809" s="2"/>
      <c r="AX1809" s="2"/>
      <c r="AZ1809" s="2"/>
      <c r="BB1809" s="2"/>
      <c r="BD1809" s="2"/>
      <c r="BF1809" s="2"/>
      <c r="BH1809" s="2"/>
      <c r="BJ1809" s="2"/>
      <c r="BL1809" s="2"/>
      <c r="BN1809" s="2"/>
      <c r="BP1809" s="3"/>
      <c r="BR1809" s="3"/>
      <c r="BT1809" s="3"/>
      <c r="BV1809" s="3"/>
      <c r="BX1809" s="3"/>
      <c r="BZ1809" s="3"/>
      <c r="CB1809" s="3"/>
      <c r="CD1809" s="3"/>
      <c r="CF1809" s="3"/>
      <c r="CH1809" s="3"/>
      <c r="CJ1809" s="3"/>
      <c r="CL1809" s="3"/>
      <c r="CN1809" s="3"/>
      <c r="CP1809" s="3"/>
      <c r="CR1809" s="3"/>
      <c r="CT1809" s="3"/>
      <c r="CV1809" s="3"/>
      <c r="CX1809" s="3"/>
      <c r="CZ1809" s="3"/>
      <c r="DB1809" s="3"/>
      <c r="DD1809" s="3"/>
      <c r="DF1809" s="3"/>
      <c r="DH1809" s="3"/>
      <c r="DJ1809" s="3"/>
      <c r="DL1809" s="3"/>
      <c r="DN1809" s="3"/>
      <c r="DP1809" s="3"/>
      <c r="DR1809" s="3"/>
      <c r="DT1809" s="3"/>
      <c r="DV1809" s="3"/>
      <c r="DX1809" s="3"/>
      <c r="DZ1809" s="3"/>
      <c r="EB1809" s="3"/>
      <c r="ED1809" s="3"/>
      <c r="EF1809" s="3"/>
      <c r="EH1809" s="3"/>
      <c r="EJ1809" s="3"/>
      <c r="EL1809" s="3"/>
      <c r="EN1809" s="3"/>
      <c r="EP1809" s="3"/>
      <c r="ER1809" s="3"/>
      <c r="ET1809" s="3"/>
      <c r="EV1809" s="3"/>
      <c r="EX1809" s="3"/>
      <c r="EY1809" s="3"/>
    </row>
    <row r="1810" spans="1:155" s="1" customFormat="1" ht="12.75" outlineLevel="2">
      <c r="A1810" s="86">
        <v>947</v>
      </c>
      <c r="B1810" s="68" t="s">
        <v>935</v>
      </c>
      <c r="C1810" s="17" t="s">
        <v>341</v>
      </c>
      <c r="D1810" s="68" t="s">
        <v>293</v>
      </c>
      <c r="E1810" s="44"/>
      <c r="F1810" s="38"/>
      <c r="G1810" s="38"/>
      <c r="H1810" s="38"/>
      <c r="I1810" s="38"/>
      <c r="J1810" s="114">
        <f t="shared" si="87"/>
        <v>0</v>
      </c>
      <c r="K1810" s="50"/>
      <c r="L1810" s="2"/>
      <c r="N1810" s="2"/>
      <c r="P1810" s="2"/>
      <c r="R1810" s="2"/>
      <c r="T1810" s="2"/>
      <c r="V1810" s="2"/>
      <c r="X1810" s="2"/>
      <c r="Z1810" s="2"/>
      <c r="AB1810" s="2"/>
      <c r="AD1810" s="2"/>
      <c r="AF1810" s="2"/>
      <c r="AH1810" s="2"/>
      <c r="AJ1810" s="2"/>
      <c r="AL1810" s="2"/>
      <c r="AN1810" s="2"/>
      <c r="AP1810" s="2"/>
      <c r="AR1810" s="2"/>
      <c r="AT1810" s="2"/>
      <c r="AV1810" s="2"/>
      <c r="AX1810" s="2"/>
      <c r="AZ1810" s="2"/>
      <c r="BB1810" s="2"/>
      <c r="BD1810" s="2"/>
      <c r="BF1810" s="2"/>
      <c r="BH1810" s="2"/>
      <c r="BJ1810" s="2"/>
      <c r="BL1810" s="2"/>
      <c r="BN1810" s="2"/>
      <c r="BP1810" s="3"/>
      <c r="BR1810" s="3"/>
      <c r="BT1810" s="3"/>
      <c r="BV1810" s="3"/>
      <c r="BX1810" s="3"/>
      <c r="BZ1810" s="3"/>
      <c r="CB1810" s="3"/>
      <c r="CD1810" s="3"/>
      <c r="CF1810" s="3"/>
      <c r="CH1810" s="3"/>
      <c r="CJ1810" s="3"/>
      <c r="CL1810" s="3"/>
      <c r="CN1810" s="3"/>
      <c r="CP1810" s="3"/>
      <c r="CR1810" s="3"/>
      <c r="CT1810" s="3"/>
      <c r="CV1810" s="3"/>
      <c r="CX1810" s="3"/>
      <c r="CZ1810" s="3"/>
      <c r="DB1810" s="3"/>
      <c r="DD1810" s="3"/>
      <c r="DF1810" s="3"/>
      <c r="DH1810" s="3"/>
      <c r="DJ1810" s="3"/>
      <c r="DL1810" s="3"/>
      <c r="DN1810" s="3"/>
      <c r="DP1810" s="3"/>
      <c r="DR1810" s="3"/>
      <c r="DT1810" s="3"/>
      <c r="DV1810" s="3"/>
      <c r="DX1810" s="3"/>
      <c r="DZ1810" s="3"/>
      <c r="EB1810" s="3"/>
      <c r="ED1810" s="3"/>
      <c r="EF1810" s="3"/>
      <c r="EH1810" s="3"/>
      <c r="EJ1810" s="3"/>
      <c r="EL1810" s="3"/>
      <c r="EN1810" s="3"/>
      <c r="EP1810" s="3"/>
      <c r="ER1810" s="3"/>
      <c r="ET1810" s="3"/>
      <c r="EV1810" s="3"/>
      <c r="EX1810" s="3"/>
      <c r="EY1810" s="3"/>
    </row>
    <row r="1811" spans="1:11" s="6" customFormat="1" ht="12.75" outlineLevel="2">
      <c r="A1811" s="87" t="s">
        <v>1220</v>
      </c>
      <c r="B1811" s="70" t="s">
        <v>933</v>
      </c>
      <c r="C1811" s="18">
        <v>10</v>
      </c>
      <c r="D1811" s="70" t="s">
        <v>486</v>
      </c>
      <c r="E1811" s="47"/>
      <c r="F1811" s="38"/>
      <c r="G1811" s="38"/>
      <c r="H1811" s="38"/>
      <c r="I1811" s="38"/>
      <c r="J1811" s="114">
        <f t="shared" si="87"/>
        <v>0</v>
      </c>
      <c r="K1811" s="50"/>
    </row>
    <row r="1812" spans="1:11" s="6" customFormat="1" ht="12.75" customHeight="1" outlineLevel="2">
      <c r="A1812" s="87">
        <v>229</v>
      </c>
      <c r="B1812" s="70" t="s">
        <v>1334</v>
      </c>
      <c r="C1812" s="18">
        <v>10</v>
      </c>
      <c r="D1812" s="70" t="s">
        <v>486</v>
      </c>
      <c r="E1812" s="47"/>
      <c r="F1812" s="38"/>
      <c r="G1812" s="38"/>
      <c r="H1812" s="38"/>
      <c r="I1812" s="38"/>
      <c r="J1812" s="114">
        <f t="shared" si="87"/>
        <v>0</v>
      </c>
      <c r="K1812" s="50"/>
    </row>
    <row r="1813" spans="1:11" s="6" customFormat="1" ht="22.5" outlineLevel="2">
      <c r="A1813" s="90">
        <v>200</v>
      </c>
      <c r="B1813" s="71" t="s">
        <v>1566</v>
      </c>
      <c r="C1813" s="20">
        <v>10</v>
      </c>
      <c r="D1813" s="71" t="s">
        <v>486</v>
      </c>
      <c r="E1813" s="48"/>
      <c r="F1813" s="38"/>
      <c r="G1813" s="38"/>
      <c r="H1813" s="38"/>
      <c r="I1813" s="38"/>
      <c r="J1813" s="114">
        <f t="shared" si="87"/>
        <v>0</v>
      </c>
      <c r="K1813" s="50"/>
    </row>
    <row r="1814" spans="1:11" s="6" customFormat="1" ht="12.75" outlineLevel="2">
      <c r="A1814" s="90">
        <v>202</v>
      </c>
      <c r="B1814" s="71" t="s">
        <v>1567</v>
      </c>
      <c r="C1814" s="20">
        <v>10</v>
      </c>
      <c r="D1814" s="71" t="s">
        <v>1053</v>
      </c>
      <c r="E1814" s="48"/>
      <c r="F1814" s="38"/>
      <c r="G1814" s="38"/>
      <c r="H1814" s="38"/>
      <c r="I1814" s="38"/>
      <c r="J1814" s="114">
        <f t="shared" si="87"/>
        <v>0</v>
      </c>
      <c r="K1814" s="50"/>
    </row>
    <row r="1815" spans="1:11" s="6" customFormat="1" ht="12.75" outlineLevel="2">
      <c r="A1815" s="87">
        <v>233</v>
      </c>
      <c r="B1815" s="70" t="s">
        <v>756</v>
      </c>
      <c r="C1815" s="18">
        <v>10</v>
      </c>
      <c r="D1815" s="70" t="s">
        <v>166</v>
      </c>
      <c r="E1815" s="47"/>
      <c r="F1815" s="38"/>
      <c r="G1815" s="38"/>
      <c r="H1815" s="38"/>
      <c r="I1815" s="38"/>
      <c r="J1815" s="114">
        <f t="shared" si="87"/>
        <v>0</v>
      </c>
      <c r="K1815" s="50"/>
    </row>
    <row r="1816" spans="1:11" s="5" customFormat="1" ht="12.75" outlineLevel="2">
      <c r="A1816" s="90">
        <v>203</v>
      </c>
      <c r="B1816" s="71" t="s">
        <v>1568</v>
      </c>
      <c r="C1816" s="20">
        <v>10</v>
      </c>
      <c r="D1816" s="71" t="s">
        <v>486</v>
      </c>
      <c r="E1816" s="48"/>
      <c r="F1816" s="38"/>
      <c r="G1816" s="38"/>
      <c r="H1816" s="38"/>
      <c r="I1816" s="38"/>
      <c r="J1816" s="114">
        <f t="shared" si="87"/>
        <v>0</v>
      </c>
      <c r="K1816" s="50"/>
    </row>
    <row r="1817" spans="1:155" s="1" customFormat="1" ht="12.75" outlineLevel="2">
      <c r="A1817" s="87">
        <v>231</v>
      </c>
      <c r="B1817" s="70" t="s">
        <v>1303</v>
      </c>
      <c r="C1817" s="24">
        <v>11</v>
      </c>
      <c r="D1817" s="70" t="s">
        <v>168</v>
      </c>
      <c r="E1817" s="47"/>
      <c r="F1817" s="38"/>
      <c r="G1817" s="38"/>
      <c r="H1817" s="38"/>
      <c r="I1817" s="38"/>
      <c r="J1817" s="114">
        <f t="shared" si="87"/>
        <v>0</v>
      </c>
      <c r="K1817" s="50"/>
      <c r="L1817" s="2"/>
      <c r="N1817" s="2"/>
      <c r="O1817" s="4"/>
      <c r="P1817" s="2"/>
      <c r="R1817" s="2"/>
      <c r="T1817" s="2"/>
      <c r="V1817" s="2"/>
      <c r="X1817" s="2"/>
      <c r="Z1817" s="2"/>
      <c r="AB1817" s="2"/>
      <c r="AD1817" s="2"/>
      <c r="AF1817" s="2"/>
      <c r="AH1817" s="2"/>
      <c r="AJ1817" s="2"/>
      <c r="AL1817" s="2"/>
      <c r="AN1817" s="2"/>
      <c r="AP1817" s="2"/>
      <c r="AR1817" s="2"/>
      <c r="AT1817" s="2"/>
      <c r="AV1817" s="2"/>
      <c r="AX1817" s="2"/>
      <c r="AZ1817" s="2"/>
      <c r="BB1817" s="2"/>
      <c r="BD1817" s="2"/>
      <c r="BF1817" s="2"/>
      <c r="BH1817" s="2"/>
      <c r="BJ1817" s="2"/>
      <c r="BL1817" s="2"/>
      <c r="BN1817" s="2"/>
      <c r="BP1817" s="3"/>
      <c r="BR1817" s="3"/>
      <c r="BT1817" s="3"/>
      <c r="BV1817" s="3"/>
      <c r="BX1817" s="3"/>
      <c r="BZ1817" s="3"/>
      <c r="CB1817" s="3"/>
      <c r="CD1817" s="3"/>
      <c r="CF1817" s="3"/>
      <c r="CH1817" s="3"/>
      <c r="CJ1817" s="3"/>
      <c r="CL1817" s="3"/>
      <c r="CN1817" s="3"/>
      <c r="CP1817" s="3"/>
      <c r="CR1817" s="3"/>
      <c r="CT1817" s="3"/>
      <c r="CV1817" s="3"/>
      <c r="CX1817" s="3"/>
      <c r="CZ1817" s="3"/>
      <c r="DB1817" s="3"/>
      <c r="DD1817" s="3"/>
      <c r="DF1817" s="3"/>
      <c r="DH1817" s="3"/>
      <c r="DJ1817" s="3"/>
      <c r="DL1817" s="3"/>
      <c r="DN1817" s="3"/>
      <c r="DP1817" s="3"/>
      <c r="DR1817" s="3"/>
      <c r="DT1817" s="3"/>
      <c r="DV1817" s="3"/>
      <c r="DX1817" s="3"/>
      <c r="DZ1817" s="3"/>
      <c r="EB1817" s="3"/>
      <c r="ED1817" s="3"/>
      <c r="EF1817" s="3"/>
      <c r="EH1817" s="3"/>
      <c r="EJ1817" s="3"/>
      <c r="EL1817" s="3"/>
      <c r="EN1817" s="3"/>
      <c r="EP1817" s="3"/>
      <c r="ER1817" s="3"/>
      <c r="ET1817" s="3"/>
      <c r="EV1817" s="3"/>
      <c r="EX1817" s="3"/>
      <c r="EY1817" s="3"/>
    </row>
    <row r="1818" spans="1:11" s="6" customFormat="1" ht="12.75">
      <c r="A1818" s="133" t="s">
        <v>939</v>
      </c>
      <c r="B1818" s="133"/>
      <c r="C1818" s="133"/>
      <c r="D1818" s="133"/>
      <c r="E1818" s="108"/>
      <c r="F1818" s="109">
        <f>SUM(F1819:F1827)</f>
        <v>0</v>
      </c>
      <c r="G1818" s="109">
        <f>SUM(G1819:G1827)</f>
        <v>0</v>
      </c>
      <c r="H1818" s="109">
        <f>SUM(H1819:H1827)</f>
        <v>0</v>
      </c>
      <c r="I1818" s="109">
        <f>SUM(I1819:I1827)</f>
        <v>0</v>
      </c>
      <c r="J1818" s="117">
        <f t="shared" si="87"/>
        <v>0</v>
      </c>
      <c r="K1818" s="111">
        <f>IF(J1768&gt;E1540,0,E1540-J1818)</f>
        <v>40</v>
      </c>
    </row>
    <row r="1819" spans="1:11" s="10" customFormat="1" ht="12.75" outlineLevel="2">
      <c r="A1819" s="88">
        <v>941</v>
      </c>
      <c r="B1819" s="29" t="s">
        <v>648</v>
      </c>
      <c r="C1819" s="16" t="s">
        <v>1461</v>
      </c>
      <c r="D1819" s="29" t="s">
        <v>1737</v>
      </c>
      <c r="E1819" s="45"/>
      <c r="F1819" s="38"/>
      <c r="G1819" s="38"/>
      <c r="H1819" s="38"/>
      <c r="I1819" s="38"/>
      <c r="J1819" s="114">
        <f aca="true" t="shared" si="88" ref="J1819:J1850">SUM(F1819:I1819)</f>
        <v>0</v>
      </c>
      <c r="K1819" s="106"/>
    </row>
    <row r="1820" spans="1:11" s="10" customFormat="1" ht="12.75" outlineLevel="2">
      <c r="A1820" s="88">
        <v>944</v>
      </c>
      <c r="B1820" s="29" t="s">
        <v>651</v>
      </c>
      <c r="C1820" s="16" t="s">
        <v>1461</v>
      </c>
      <c r="D1820" s="29" t="s">
        <v>203</v>
      </c>
      <c r="E1820" s="45"/>
      <c r="F1820" s="38"/>
      <c r="G1820" s="38"/>
      <c r="H1820" s="38"/>
      <c r="I1820" s="38"/>
      <c r="J1820" s="114">
        <f t="shared" si="88"/>
        <v>0</v>
      </c>
      <c r="K1820" s="106"/>
    </row>
    <row r="1821" spans="1:11" s="6" customFormat="1" ht="12.75" outlineLevel="2">
      <c r="A1821" s="84">
        <v>1144</v>
      </c>
      <c r="B1821" s="69" t="s">
        <v>340</v>
      </c>
      <c r="C1821" s="16" t="s">
        <v>341</v>
      </c>
      <c r="D1821" s="69" t="s">
        <v>486</v>
      </c>
      <c r="E1821" s="46"/>
      <c r="F1821" s="38"/>
      <c r="G1821" s="38"/>
      <c r="H1821" s="38"/>
      <c r="I1821" s="38"/>
      <c r="J1821" s="114">
        <f t="shared" si="88"/>
        <v>0</v>
      </c>
      <c r="K1821" s="50"/>
    </row>
    <row r="1822" spans="1:11" s="6" customFormat="1" ht="12.75" outlineLevel="2">
      <c r="A1822" s="88">
        <v>943</v>
      </c>
      <c r="B1822" s="29" t="s">
        <v>650</v>
      </c>
      <c r="C1822" s="16" t="s">
        <v>341</v>
      </c>
      <c r="D1822" s="29" t="s">
        <v>486</v>
      </c>
      <c r="E1822" s="45"/>
      <c r="F1822" s="38"/>
      <c r="G1822" s="38"/>
      <c r="H1822" s="38"/>
      <c r="I1822" s="38"/>
      <c r="J1822" s="114">
        <f t="shared" si="88"/>
        <v>0</v>
      </c>
      <c r="K1822" s="50"/>
    </row>
    <row r="1823" spans="1:11" s="5" customFormat="1" ht="12.75" customHeight="1" outlineLevel="2">
      <c r="A1823" s="84">
        <v>1145</v>
      </c>
      <c r="B1823" s="69" t="s">
        <v>342</v>
      </c>
      <c r="C1823" s="16" t="str">
        <f>"10-11"</f>
        <v>10-11</v>
      </c>
      <c r="D1823" s="69" t="s">
        <v>1053</v>
      </c>
      <c r="E1823" s="46"/>
      <c r="F1823" s="38"/>
      <c r="G1823" s="38"/>
      <c r="H1823" s="38"/>
      <c r="I1823" s="38"/>
      <c r="J1823" s="114">
        <f t="shared" si="88"/>
        <v>0</v>
      </c>
      <c r="K1823" s="50"/>
    </row>
    <row r="1824" spans="1:155" s="1" customFormat="1" ht="11.25" customHeight="1" outlineLevel="2">
      <c r="A1824" s="84">
        <v>1146</v>
      </c>
      <c r="B1824" s="69" t="s">
        <v>173</v>
      </c>
      <c r="C1824" s="19" t="s">
        <v>341</v>
      </c>
      <c r="D1824" s="69" t="s">
        <v>486</v>
      </c>
      <c r="E1824" s="46"/>
      <c r="F1824" s="38"/>
      <c r="G1824" s="38"/>
      <c r="H1824" s="38"/>
      <c r="I1824" s="38"/>
      <c r="J1824" s="114">
        <f t="shared" si="88"/>
        <v>0</v>
      </c>
      <c r="K1824" s="50"/>
      <c r="L1824" s="2"/>
      <c r="N1824" s="2"/>
      <c r="P1824" s="2"/>
      <c r="R1824" s="2"/>
      <c r="T1824" s="2"/>
      <c r="V1824" s="2"/>
      <c r="X1824" s="2"/>
      <c r="Z1824" s="2"/>
      <c r="AB1824" s="2"/>
      <c r="AD1824" s="2"/>
      <c r="AF1824" s="2"/>
      <c r="AH1824" s="2"/>
      <c r="AJ1824" s="2"/>
      <c r="AL1824" s="2"/>
      <c r="AN1824" s="2"/>
      <c r="AP1824" s="2"/>
      <c r="AR1824" s="2"/>
      <c r="AT1824" s="2"/>
      <c r="AV1824" s="2"/>
      <c r="AX1824" s="2"/>
      <c r="AZ1824" s="2"/>
      <c r="BB1824" s="2"/>
      <c r="BD1824" s="2"/>
      <c r="BF1824" s="2"/>
      <c r="BH1824" s="2"/>
      <c r="BJ1824" s="2"/>
      <c r="BL1824" s="2"/>
      <c r="BN1824" s="2"/>
      <c r="BP1824" s="3"/>
      <c r="BR1824" s="3"/>
      <c r="BT1824" s="3"/>
      <c r="BV1824" s="3"/>
      <c r="BX1824" s="3"/>
      <c r="BZ1824" s="3"/>
      <c r="CB1824" s="3"/>
      <c r="CD1824" s="3"/>
      <c r="CF1824" s="3"/>
      <c r="CH1824" s="3"/>
      <c r="CJ1824" s="3"/>
      <c r="CL1824" s="3"/>
      <c r="CN1824" s="3"/>
      <c r="CP1824" s="3"/>
      <c r="CR1824" s="3"/>
      <c r="CT1824" s="3"/>
      <c r="CV1824" s="3"/>
      <c r="CX1824" s="3"/>
      <c r="CZ1824" s="3"/>
      <c r="DB1824" s="3"/>
      <c r="DD1824" s="3"/>
      <c r="DF1824" s="3"/>
      <c r="DH1824" s="3"/>
      <c r="DJ1824" s="3"/>
      <c r="DL1824" s="3"/>
      <c r="DN1824" s="3"/>
      <c r="DP1824" s="3"/>
      <c r="DR1824" s="3"/>
      <c r="DT1824" s="3"/>
      <c r="DV1824" s="3"/>
      <c r="DX1824" s="3"/>
      <c r="DZ1824" s="3"/>
      <c r="EB1824" s="3"/>
      <c r="ED1824" s="3"/>
      <c r="EF1824" s="3"/>
      <c r="EH1824" s="3"/>
      <c r="EJ1824" s="3"/>
      <c r="EL1824" s="3"/>
      <c r="EN1824" s="3"/>
      <c r="EP1824" s="3"/>
      <c r="ER1824" s="3"/>
      <c r="ET1824" s="3"/>
      <c r="EV1824" s="3"/>
      <c r="EX1824" s="3"/>
      <c r="EY1824" s="3"/>
    </row>
    <row r="1825" spans="1:155" s="1" customFormat="1" ht="12.75" outlineLevel="2">
      <c r="A1825" s="88">
        <v>942</v>
      </c>
      <c r="B1825" s="29" t="s">
        <v>649</v>
      </c>
      <c r="C1825" s="19" t="s">
        <v>341</v>
      </c>
      <c r="D1825" s="29" t="s">
        <v>486</v>
      </c>
      <c r="E1825" s="45"/>
      <c r="F1825" s="38"/>
      <c r="G1825" s="38"/>
      <c r="H1825" s="38"/>
      <c r="I1825" s="38"/>
      <c r="J1825" s="114">
        <f t="shared" si="88"/>
        <v>0</v>
      </c>
      <c r="K1825" s="50"/>
      <c r="L1825" s="2"/>
      <c r="N1825" s="2"/>
      <c r="P1825" s="2"/>
      <c r="R1825" s="2"/>
      <c r="T1825" s="2"/>
      <c r="V1825" s="2"/>
      <c r="X1825" s="2"/>
      <c r="Z1825" s="2"/>
      <c r="AB1825" s="2"/>
      <c r="AD1825" s="2"/>
      <c r="AF1825" s="2"/>
      <c r="AH1825" s="2"/>
      <c r="AJ1825" s="2"/>
      <c r="AL1825" s="2"/>
      <c r="AN1825" s="2"/>
      <c r="AP1825" s="2"/>
      <c r="AR1825" s="2"/>
      <c r="AT1825" s="2"/>
      <c r="AV1825" s="2"/>
      <c r="AX1825" s="2"/>
      <c r="AZ1825" s="2"/>
      <c r="BB1825" s="2"/>
      <c r="BD1825" s="2"/>
      <c r="BF1825" s="2"/>
      <c r="BH1825" s="2"/>
      <c r="BJ1825" s="2"/>
      <c r="BL1825" s="2"/>
      <c r="BN1825" s="2"/>
      <c r="BP1825" s="3"/>
      <c r="BR1825" s="3"/>
      <c r="BT1825" s="3"/>
      <c r="BV1825" s="3"/>
      <c r="BX1825" s="3"/>
      <c r="BZ1825" s="3"/>
      <c r="CB1825" s="3"/>
      <c r="CD1825" s="3"/>
      <c r="CF1825" s="3"/>
      <c r="CH1825" s="3"/>
      <c r="CJ1825" s="3"/>
      <c r="CL1825" s="3"/>
      <c r="CN1825" s="3"/>
      <c r="CP1825" s="3"/>
      <c r="CR1825" s="3"/>
      <c r="CT1825" s="3"/>
      <c r="CV1825" s="3"/>
      <c r="CX1825" s="3"/>
      <c r="CZ1825" s="3"/>
      <c r="DB1825" s="3"/>
      <c r="DD1825" s="3"/>
      <c r="DF1825" s="3"/>
      <c r="DH1825" s="3"/>
      <c r="DJ1825" s="3"/>
      <c r="DL1825" s="3"/>
      <c r="DN1825" s="3"/>
      <c r="DP1825" s="3"/>
      <c r="DR1825" s="3"/>
      <c r="DT1825" s="3"/>
      <c r="DV1825" s="3"/>
      <c r="DX1825" s="3"/>
      <c r="DZ1825" s="3"/>
      <c r="EB1825" s="3"/>
      <c r="ED1825" s="3"/>
      <c r="EF1825" s="3"/>
      <c r="EH1825" s="3"/>
      <c r="EJ1825" s="3"/>
      <c r="EL1825" s="3"/>
      <c r="EN1825" s="3"/>
      <c r="EP1825" s="3"/>
      <c r="ER1825" s="3"/>
      <c r="ET1825" s="3"/>
      <c r="EV1825" s="3"/>
      <c r="EX1825" s="3"/>
      <c r="EY1825" s="3"/>
    </row>
    <row r="1826" spans="1:11" s="10" customFormat="1" ht="12.75" outlineLevel="2">
      <c r="A1826" s="87">
        <v>235</v>
      </c>
      <c r="B1826" s="70" t="s">
        <v>757</v>
      </c>
      <c r="C1826" s="18">
        <v>10</v>
      </c>
      <c r="D1826" s="70" t="s">
        <v>486</v>
      </c>
      <c r="E1826" s="47"/>
      <c r="F1826" s="38"/>
      <c r="G1826" s="38"/>
      <c r="H1826" s="38"/>
      <c r="I1826" s="38"/>
      <c r="J1826" s="114">
        <f t="shared" si="88"/>
        <v>0</v>
      </c>
      <c r="K1826" s="106"/>
    </row>
    <row r="1827" spans="1:155" s="4" customFormat="1" ht="12.75" outlineLevel="2">
      <c r="A1827" s="87">
        <v>236</v>
      </c>
      <c r="B1827" s="70" t="s">
        <v>758</v>
      </c>
      <c r="C1827" s="24">
        <v>10</v>
      </c>
      <c r="D1827" s="70" t="s">
        <v>168</v>
      </c>
      <c r="E1827" s="47"/>
      <c r="F1827" s="38"/>
      <c r="G1827" s="38"/>
      <c r="H1827" s="38"/>
      <c r="I1827" s="38"/>
      <c r="J1827" s="114">
        <f t="shared" si="88"/>
        <v>0</v>
      </c>
      <c r="K1827" s="50"/>
      <c r="L1827" s="2"/>
      <c r="N1827" s="2"/>
      <c r="P1827" s="2"/>
      <c r="R1827" s="2"/>
      <c r="T1827" s="2"/>
      <c r="V1827" s="2"/>
      <c r="X1827" s="2"/>
      <c r="Z1827" s="2"/>
      <c r="AB1827" s="2"/>
      <c r="AD1827" s="2"/>
      <c r="AF1827" s="2"/>
      <c r="AH1827" s="2"/>
      <c r="AJ1827" s="2"/>
      <c r="AL1827" s="2"/>
      <c r="AN1827" s="2"/>
      <c r="AP1827" s="2"/>
      <c r="AQ1827" s="1"/>
      <c r="AR1827" s="2"/>
      <c r="AT1827" s="2"/>
      <c r="AV1827" s="2"/>
      <c r="AX1827" s="2"/>
      <c r="AZ1827" s="2"/>
      <c r="BB1827" s="2"/>
      <c r="BD1827" s="2"/>
      <c r="BF1827" s="2"/>
      <c r="BH1827" s="2"/>
      <c r="BJ1827" s="2"/>
      <c r="BL1827" s="2"/>
      <c r="BN1827" s="2"/>
      <c r="BP1827" s="3"/>
      <c r="BR1827" s="3"/>
      <c r="BT1827" s="3"/>
      <c r="BV1827" s="3"/>
      <c r="BX1827" s="3"/>
      <c r="BZ1827" s="3"/>
      <c r="CB1827" s="3"/>
      <c r="CD1827" s="3"/>
      <c r="CF1827" s="3"/>
      <c r="CH1827" s="3"/>
      <c r="CJ1827" s="3"/>
      <c r="CL1827" s="3"/>
      <c r="CN1827" s="3"/>
      <c r="CP1827" s="3"/>
      <c r="CR1827" s="3"/>
      <c r="CT1827" s="3"/>
      <c r="CV1827" s="3"/>
      <c r="CX1827" s="3"/>
      <c r="CZ1827" s="3"/>
      <c r="DB1827" s="3"/>
      <c r="DD1827" s="3"/>
      <c r="DF1827" s="3"/>
      <c r="DH1827" s="3"/>
      <c r="DJ1827" s="3"/>
      <c r="DL1827" s="3"/>
      <c r="DN1827" s="3"/>
      <c r="DP1827" s="3"/>
      <c r="DR1827" s="3"/>
      <c r="DT1827" s="3"/>
      <c r="DV1827" s="3"/>
      <c r="DX1827" s="3"/>
      <c r="DZ1827" s="3"/>
      <c r="EB1827" s="3"/>
      <c r="ED1827" s="3"/>
      <c r="EF1827" s="3"/>
      <c r="EH1827" s="3"/>
      <c r="EJ1827" s="3"/>
      <c r="EL1827" s="3"/>
      <c r="EN1827" s="3"/>
      <c r="EP1827" s="3"/>
      <c r="ER1827" s="3"/>
      <c r="ET1827" s="3"/>
      <c r="EV1827" s="3"/>
      <c r="EX1827" s="3"/>
      <c r="EY1827" s="3"/>
    </row>
    <row r="1828" spans="1:11" s="6" customFormat="1" ht="12.75">
      <c r="A1828" s="133" t="s">
        <v>940</v>
      </c>
      <c r="B1828" s="133"/>
      <c r="C1828" s="133"/>
      <c r="D1828" s="133"/>
      <c r="E1828" s="108"/>
      <c r="F1828" s="109">
        <f>SUM(F1829:F1834)</f>
        <v>0</v>
      </c>
      <c r="G1828" s="109">
        <f>SUM(G1829:G1834)</f>
        <v>1</v>
      </c>
      <c r="H1828" s="109">
        <f>SUM(H1829:H1834)</f>
        <v>0</v>
      </c>
      <c r="I1828" s="109">
        <f>SUM(I1829:I1834)</f>
        <v>0</v>
      </c>
      <c r="J1828" s="117">
        <f t="shared" si="88"/>
        <v>1</v>
      </c>
      <c r="K1828" s="111">
        <f>IF(J1778&gt;E1540,0,E1540-J1828)</f>
        <v>39</v>
      </c>
    </row>
    <row r="1829" spans="1:11" s="10" customFormat="1" ht="11.25" customHeight="1" outlineLevel="2">
      <c r="A1829" s="84">
        <v>1149</v>
      </c>
      <c r="B1829" s="68" t="s">
        <v>175</v>
      </c>
      <c r="C1829" s="15">
        <v>10</v>
      </c>
      <c r="D1829" s="68" t="s">
        <v>486</v>
      </c>
      <c r="E1829" s="44"/>
      <c r="F1829" s="38"/>
      <c r="G1829" s="38"/>
      <c r="H1829" s="38"/>
      <c r="I1829" s="38"/>
      <c r="J1829" s="114">
        <f t="shared" si="88"/>
        <v>0</v>
      </c>
      <c r="K1829" s="106"/>
    </row>
    <row r="1830" spans="1:11" s="6" customFormat="1" ht="12.75" outlineLevel="2">
      <c r="A1830" s="84">
        <v>1147</v>
      </c>
      <c r="B1830" s="69" t="s">
        <v>174</v>
      </c>
      <c r="C1830" s="16">
        <v>10</v>
      </c>
      <c r="D1830" s="69" t="s">
        <v>1299</v>
      </c>
      <c r="E1830" s="46"/>
      <c r="F1830" s="38"/>
      <c r="G1830" s="38">
        <v>1</v>
      </c>
      <c r="H1830" s="38"/>
      <c r="I1830" s="38"/>
      <c r="J1830" s="114">
        <f t="shared" si="88"/>
        <v>1</v>
      </c>
      <c r="K1830" s="50"/>
    </row>
    <row r="1831" spans="1:11" s="6" customFormat="1" ht="12.75" outlineLevel="2">
      <c r="A1831" s="88">
        <v>945</v>
      </c>
      <c r="B1831" s="29" t="s">
        <v>652</v>
      </c>
      <c r="C1831" s="16" t="s">
        <v>453</v>
      </c>
      <c r="D1831" s="29" t="s">
        <v>1299</v>
      </c>
      <c r="E1831" s="45"/>
      <c r="F1831" s="38"/>
      <c r="G1831" s="38"/>
      <c r="H1831" s="38"/>
      <c r="I1831" s="38"/>
      <c r="J1831" s="114">
        <f t="shared" si="88"/>
        <v>0</v>
      </c>
      <c r="K1831" s="50"/>
    </row>
    <row r="1832" spans="1:11" s="6" customFormat="1" ht="22.5" outlineLevel="2">
      <c r="A1832" s="84">
        <v>1151</v>
      </c>
      <c r="B1832" s="68" t="s">
        <v>176</v>
      </c>
      <c r="C1832" s="15">
        <v>10</v>
      </c>
      <c r="D1832" s="68" t="s">
        <v>317</v>
      </c>
      <c r="E1832" s="44"/>
      <c r="F1832" s="38"/>
      <c r="G1832" s="38"/>
      <c r="H1832" s="38"/>
      <c r="I1832" s="38"/>
      <c r="J1832" s="114">
        <f t="shared" si="88"/>
        <v>0</v>
      </c>
      <c r="K1832" s="50"/>
    </row>
    <row r="1833" spans="1:11" s="5" customFormat="1" ht="12.75" outlineLevel="2">
      <c r="A1833" s="88">
        <v>946</v>
      </c>
      <c r="B1833" s="29" t="s">
        <v>653</v>
      </c>
      <c r="C1833" s="16" t="s">
        <v>453</v>
      </c>
      <c r="D1833" s="29" t="s">
        <v>317</v>
      </c>
      <c r="E1833" s="45"/>
      <c r="F1833" s="38"/>
      <c r="G1833" s="38"/>
      <c r="H1833" s="38"/>
      <c r="I1833" s="38"/>
      <c r="J1833" s="114">
        <f t="shared" si="88"/>
        <v>0</v>
      </c>
      <c r="K1833" s="50"/>
    </row>
    <row r="1834" spans="1:11" s="5" customFormat="1" ht="12.75" outlineLevel="2">
      <c r="A1834" s="84">
        <v>1154</v>
      </c>
      <c r="B1834" s="68" t="s">
        <v>179</v>
      </c>
      <c r="C1834" s="15">
        <v>10</v>
      </c>
      <c r="D1834" s="68" t="s">
        <v>168</v>
      </c>
      <c r="E1834" s="44"/>
      <c r="F1834" s="38"/>
      <c r="G1834" s="38"/>
      <c r="H1834" s="38"/>
      <c r="I1834" s="38"/>
      <c r="J1834" s="114">
        <f t="shared" si="88"/>
        <v>0</v>
      </c>
      <c r="K1834" s="50"/>
    </row>
    <row r="1835" spans="1:11" s="6" customFormat="1" ht="12.75">
      <c r="A1835" s="133" t="s">
        <v>1654</v>
      </c>
      <c r="B1835" s="133"/>
      <c r="C1835" s="133"/>
      <c r="D1835" s="133"/>
      <c r="E1835" s="108"/>
      <c r="F1835" s="109">
        <f>SUM(F1836:F1845)</f>
        <v>30</v>
      </c>
      <c r="G1835" s="109">
        <f>SUM(G1836:G1845)</f>
        <v>0</v>
      </c>
      <c r="H1835" s="109">
        <f>SUM(H1836:H1845)</f>
        <v>0</v>
      </c>
      <c r="I1835" s="109">
        <f>SUM(I1836:I1845)</f>
        <v>0</v>
      </c>
      <c r="J1835" s="117">
        <f t="shared" si="88"/>
        <v>30</v>
      </c>
      <c r="K1835" s="111">
        <f>IF(J1785&gt;E1540,0,E1540-J1835)</f>
        <v>10</v>
      </c>
    </row>
    <row r="1836" spans="1:11" s="10" customFormat="1" ht="22.5" outlineLevel="2">
      <c r="A1836" s="84">
        <v>1156</v>
      </c>
      <c r="B1836" s="69" t="s">
        <v>180</v>
      </c>
      <c r="C1836" s="16" t="str">
        <f>"10-11"</f>
        <v>10-11</v>
      </c>
      <c r="D1836" s="69" t="s">
        <v>168</v>
      </c>
      <c r="E1836" s="46"/>
      <c r="F1836" s="38"/>
      <c r="G1836" s="38"/>
      <c r="H1836" s="38"/>
      <c r="I1836" s="38"/>
      <c r="J1836" s="114">
        <f t="shared" si="88"/>
        <v>0</v>
      </c>
      <c r="K1836" s="106"/>
    </row>
    <row r="1837" spans="1:11" s="10" customFormat="1" ht="12.75" outlineLevel="2">
      <c r="A1837" s="88">
        <v>949</v>
      </c>
      <c r="B1837" s="29" t="s">
        <v>1792</v>
      </c>
      <c r="C1837" s="16" t="s">
        <v>453</v>
      </c>
      <c r="D1837" s="29" t="s">
        <v>1144</v>
      </c>
      <c r="E1837" s="45"/>
      <c r="F1837" s="38">
        <v>30</v>
      </c>
      <c r="G1837" s="38"/>
      <c r="H1837" s="38"/>
      <c r="I1837" s="38"/>
      <c r="J1837" s="114">
        <f t="shared" si="88"/>
        <v>30</v>
      </c>
      <c r="K1837" s="106"/>
    </row>
    <row r="1838" spans="1:11" s="10" customFormat="1" ht="12.75" outlineLevel="2">
      <c r="A1838" s="83">
        <v>970</v>
      </c>
      <c r="B1838" s="68" t="s">
        <v>941</v>
      </c>
      <c r="C1838" s="15" t="s">
        <v>1461</v>
      </c>
      <c r="D1838" s="68" t="s">
        <v>168</v>
      </c>
      <c r="E1838" s="44"/>
      <c r="F1838" s="38"/>
      <c r="G1838" s="38"/>
      <c r="H1838" s="38"/>
      <c r="I1838" s="38"/>
      <c r="J1838" s="114">
        <f t="shared" si="88"/>
        <v>0</v>
      </c>
      <c r="K1838" s="106"/>
    </row>
    <row r="1839" spans="1:11" s="10" customFormat="1" ht="22.5" outlineLevel="2">
      <c r="A1839" s="83">
        <v>971</v>
      </c>
      <c r="B1839" s="68" t="s">
        <v>942</v>
      </c>
      <c r="C1839" s="15" t="s">
        <v>1461</v>
      </c>
      <c r="D1839" s="68" t="s">
        <v>1053</v>
      </c>
      <c r="E1839" s="44"/>
      <c r="F1839" s="38"/>
      <c r="G1839" s="38"/>
      <c r="H1839" s="38"/>
      <c r="I1839" s="38"/>
      <c r="J1839" s="114">
        <f t="shared" si="88"/>
        <v>0</v>
      </c>
      <c r="K1839" s="106"/>
    </row>
    <row r="1840" spans="1:11" s="6" customFormat="1" ht="22.5" outlineLevel="2">
      <c r="A1840" s="88">
        <v>954</v>
      </c>
      <c r="B1840" s="29" t="s">
        <v>1797</v>
      </c>
      <c r="C1840" s="16" t="s">
        <v>1461</v>
      </c>
      <c r="D1840" s="29" t="s">
        <v>486</v>
      </c>
      <c r="E1840" s="45"/>
      <c r="F1840" s="38"/>
      <c r="G1840" s="38"/>
      <c r="H1840" s="38"/>
      <c r="I1840" s="38"/>
      <c r="J1840" s="114">
        <f t="shared" si="88"/>
        <v>0</v>
      </c>
      <c r="K1840" s="50"/>
    </row>
    <row r="1841" spans="1:11" s="6" customFormat="1" ht="12.75" outlineLevel="2">
      <c r="A1841" s="88">
        <v>951</v>
      </c>
      <c r="B1841" s="29" t="s">
        <v>1794</v>
      </c>
      <c r="C1841" s="16" t="s">
        <v>1461</v>
      </c>
      <c r="D1841" s="29" t="s">
        <v>1144</v>
      </c>
      <c r="E1841" s="45"/>
      <c r="F1841" s="38"/>
      <c r="G1841" s="38"/>
      <c r="H1841" s="38"/>
      <c r="I1841" s="38"/>
      <c r="J1841" s="114">
        <f t="shared" si="88"/>
        <v>0</v>
      </c>
      <c r="K1841" s="50"/>
    </row>
    <row r="1842" spans="1:11" s="5" customFormat="1" ht="12.75" outlineLevel="2">
      <c r="A1842" s="88">
        <v>955</v>
      </c>
      <c r="B1842" s="29" t="s">
        <v>1798</v>
      </c>
      <c r="C1842" s="16" t="s">
        <v>1461</v>
      </c>
      <c r="D1842" s="29" t="s">
        <v>168</v>
      </c>
      <c r="E1842" s="45"/>
      <c r="F1842" s="38"/>
      <c r="G1842" s="38"/>
      <c r="H1842" s="38"/>
      <c r="I1842" s="38"/>
      <c r="J1842" s="114">
        <f t="shared" si="88"/>
        <v>0</v>
      </c>
      <c r="K1842" s="50"/>
    </row>
    <row r="1843" spans="1:11" s="5" customFormat="1" ht="12.75" outlineLevel="2">
      <c r="A1843" s="83">
        <v>972</v>
      </c>
      <c r="B1843" s="68" t="s">
        <v>943</v>
      </c>
      <c r="C1843" s="15" t="s">
        <v>1461</v>
      </c>
      <c r="D1843" s="68" t="s">
        <v>1053</v>
      </c>
      <c r="E1843" s="44"/>
      <c r="F1843" s="38"/>
      <c r="G1843" s="38"/>
      <c r="H1843" s="38"/>
      <c r="I1843" s="38"/>
      <c r="J1843" s="114">
        <f t="shared" si="88"/>
        <v>0</v>
      </c>
      <c r="K1843" s="50"/>
    </row>
    <row r="1844" spans="1:11" s="5" customFormat="1" ht="12.75" outlineLevel="2">
      <c r="A1844" s="88">
        <v>952</v>
      </c>
      <c r="B1844" s="29" t="s">
        <v>1795</v>
      </c>
      <c r="C1844" s="16" t="s">
        <v>1461</v>
      </c>
      <c r="D1844" s="29" t="s">
        <v>1144</v>
      </c>
      <c r="E1844" s="45"/>
      <c r="F1844" s="38"/>
      <c r="G1844" s="38"/>
      <c r="H1844" s="38"/>
      <c r="I1844" s="38"/>
      <c r="J1844" s="114">
        <f t="shared" si="88"/>
        <v>0</v>
      </c>
      <c r="K1844" s="50"/>
    </row>
    <row r="1845" spans="1:155" s="1" customFormat="1" ht="22.5" outlineLevel="2">
      <c r="A1845" s="88">
        <v>953</v>
      </c>
      <c r="B1845" s="29" t="s">
        <v>1796</v>
      </c>
      <c r="C1845" s="19" t="s">
        <v>1461</v>
      </c>
      <c r="D1845" s="29" t="s">
        <v>484</v>
      </c>
      <c r="E1845" s="45"/>
      <c r="F1845" s="38"/>
      <c r="G1845" s="38"/>
      <c r="H1845" s="38"/>
      <c r="I1845" s="38"/>
      <c r="J1845" s="114">
        <f t="shared" si="88"/>
        <v>0</v>
      </c>
      <c r="K1845" s="50"/>
      <c r="L1845" s="2"/>
      <c r="N1845" s="2"/>
      <c r="P1845" s="2"/>
      <c r="R1845" s="2"/>
      <c r="T1845" s="2"/>
      <c r="V1845" s="2"/>
      <c r="X1845" s="2"/>
      <c r="Z1845" s="2"/>
      <c r="AB1845" s="2"/>
      <c r="AD1845" s="2"/>
      <c r="AF1845" s="2"/>
      <c r="AH1845" s="2"/>
      <c r="AJ1845" s="2"/>
      <c r="AL1845" s="2"/>
      <c r="AN1845" s="2"/>
      <c r="AP1845" s="2"/>
      <c r="AR1845" s="2"/>
      <c r="AT1845" s="2"/>
      <c r="AV1845" s="2"/>
      <c r="AX1845" s="2"/>
      <c r="AZ1845" s="2"/>
      <c r="BB1845" s="2"/>
      <c r="BD1845" s="2"/>
      <c r="BF1845" s="2"/>
      <c r="BH1845" s="2"/>
      <c r="BJ1845" s="2"/>
      <c r="BL1845" s="2"/>
      <c r="BN1845" s="2"/>
      <c r="BP1845" s="3"/>
      <c r="BR1845" s="3"/>
      <c r="BT1845" s="3"/>
      <c r="BV1845" s="3"/>
      <c r="BX1845" s="3"/>
      <c r="BZ1845" s="3"/>
      <c r="CB1845" s="3"/>
      <c r="CD1845" s="3"/>
      <c r="CF1845" s="3"/>
      <c r="CH1845" s="3"/>
      <c r="CJ1845" s="3"/>
      <c r="CL1845" s="3"/>
      <c r="CN1845" s="3"/>
      <c r="CP1845" s="3"/>
      <c r="CR1845" s="3"/>
      <c r="CT1845" s="3"/>
      <c r="CV1845" s="3"/>
      <c r="CX1845" s="3"/>
      <c r="CZ1845" s="3"/>
      <c r="DB1845" s="3"/>
      <c r="DD1845" s="3"/>
      <c r="DF1845" s="3"/>
      <c r="DH1845" s="3"/>
      <c r="DJ1845" s="3"/>
      <c r="DL1845" s="3"/>
      <c r="DN1845" s="3"/>
      <c r="DP1845" s="3"/>
      <c r="DR1845" s="3"/>
      <c r="DT1845" s="3"/>
      <c r="DV1845" s="3"/>
      <c r="DX1845" s="3"/>
      <c r="DZ1845" s="3"/>
      <c r="EB1845" s="3"/>
      <c r="ED1845" s="3"/>
      <c r="EF1845" s="3"/>
      <c r="EH1845" s="3"/>
      <c r="EJ1845" s="3"/>
      <c r="EL1845" s="3"/>
      <c r="EN1845" s="3"/>
      <c r="EP1845" s="3"/>
      <c r="ER1845" s="3"/>
      <c r="ET1845" s="3"/>
      <c r="EV1845" s="3"/>
      <c r="EX1845" s="3"/>
      <c r="EY1845" s="3"/>
    </row>
    <row r="1846" spans="1:11" s="6" customFormat="1" ht="12.75">
      <c r="A1846" s="133" t="s">
        <v>1656</v>
      </c>
      <c r="B1846" s="133"/>
      <c r="C1846" s="133"/>
      <c r="D1846" s="133"/>
      <c r="E1846" s="108"/>
      <c r="F1846" s="109">
        <f>SUM(F1847:F1855)</f>
        <v>0</v>
      </c>
      <c r="G1846" s="109">
        <f>SUM(G1847:G1855)</f>
        <v>0</v>
      </c>
      <c r="H1846" s="109">
        <f>SUM(H1847:H1855)</f>
        <v>0</v>
      </c>
      <c r="I1846" s="109">
        <f>SUM(I1847:I1855)</f>
        <v>0</v>
      </c>
      <c r="J1846" s="117">
        <f t="shared" si="88"/>
        <v>0</v>
      </c>
      <c r="K1846" s="111">
        <f>IF(J1796&gt;E1540,0,E1540-J1846)</f>
        <v>40</v>
      </c>
    </row>
    <row r="1847" spans="1:11" s="10" customFormat="1" ht="22.5" outlineLevel="2">
      <c r="A1847" s="84">
        <v>1160</v>
      </c>
      <c r="B1847" s="69" t="s">
        <v>1760</v>
      </c>
      <c r="C1847" s="16">
        <v>10</v>
      </c>
      <c r="D1847" s="69" t="s">
        <v>486</v>
      </c>
      <c r="E1847" s="46"/>
      <c r="F1847" s="38"/>
      <c r="G1847" s="38"/>
      <c r="H1847" s="38"/>
      <c r="I1847" s="38"/>
      <c r="J1847" s="114">
        <f t="shared" si="88"/>
        <v>0</v>
      </c>
      <c r="K1847" s="106"/>
    </row>
    <row r="1848" spans="1:11" s="10" customFormat="1" ht="12.75" outlineLevel="2">
      <c r="A1848" s="88">
        <v>958</v>
      </c>
      <c r="B1848" s="29" t="s">
        <v>1801</v>
      </c>
      <c r="C1848" s="16" t="s">
        <v>453</v>
      </c>
      <c r="D1848" s="29" t="s">
        <v>486</v>
      </c>
      <c r="E1848" s="45"/>
      <c r="F1848" s="38"/>
      <c r="G1848" s="38"/>
      <c r="H1848" s="38"/>
      <c r="I1848" s="38"/>
      <c r="J1848" s="114">
        <f t="shared" si="88"/>
        <v>0</v>
      </c>
      <c r="K1848" s="106"/>
    </row>
    <row r="1849" spans="1:11" s="10" customFormat="1" ht="12.75" outlineLevel="2">
      <c r="A1849" s="88">
        <v>956</v>
      </c>
      <c r="B1849" s="29" t="s">
        <v>1799</v>
      </c>
      <c r="C1849" s="16" t="s">
        <v>453</v>
      </c>
      <c r="D1849" s="29" t="s">
        <v>1688</v>
      </c>
      <c r="E1849" s="45"/>
      <c r="F1849" s="38"/>
      <c r="G1849" s="38"/>
      <c r="H1849" s="38"/>
      <c r="I1849" s="38"/>
      <c r="J1849" s="114">
        <f t="shared" si="88"/>
        <v>0</v>
      </c>
      <c r="K1849" s="106"/>
    </row>
    <row r="1850" spans="1:11" s="10" customFormat="1" ht="22.5" outlineLevel="2">
      <c r="A1850" s="88">
        <v>961</v>
      </c>
      <c r="B1850" s="29" t="s">
        <v>1804</v>
      </c>
      <c r="C1850" s="16" t="s">
        <v>453</v>
      </c>
      <c r="D1850" s="29" t="s">
        <v>168</v>
      </c>
      <c r="E1850" s="45"/>
      <c r="F1850" s="38"/>
      <c r="G1850" s="38"/>
      <c r="H1850" s="38"/>
      <c r="I1850" s="38"/>
      <c r="J1850" s="114">
        <f t="shared" si="88"/>
        <v>0</v>
      </c>
      <c r="K1850" s="106"/>
    </row>
    <row r="1851" spans="1:11" s="6" customFormat="1" ht="33.75" outlineLevel="2">
      <c r="A1851" s="84">
        <v>1162</v>
      </c>
      <c r="B1851" s="69" t="s">
        <v>1762</v>
      </c>
      <c r="C1851" s="16">
        <v>10</v>
      </c>
      <c r="D1851" s="69" t="s">
        <v>168</v>
      </c>
      <c r="E1851" s="46"/>
      <c r="F1851" s="38"/>
      <c r="G1851" s="38"/>
      <c r="H1851" s="38"/>
      <c r="I1851" s="38"/>
      <c r="J1851" s="114">
        <f aca="true" t="shared" si="89" ref="J1851:J1870">SUM(F1851:I1851)</f>
        <v>0</v>
      </c>
      <c r="K1851" s="50"/>
    </row>
    <row r="1852" spans="1:11" s="6" customFormat="1" ht="22.5" outlineLevel="2">
      <c r="A1852" s="84">
        <v>1164</v>
      </c>
      <c r="B1852" s="69" t="s">
        <v>1764</v>
      </c>
      <c r="C1852" s="16">
        <v>10</v>
      </c>
      <c r="D1852" s="69" t="s">
        <v>168</v>
      </c>
      <c r="E1852" s="46"/>
      <c r="F1852" s="38"/>
      <c r="G1852" s="38"/>
      <c r="H1852" s="38"/>
      <c r="I1852" s="38"/>
      <c r="J1852" s="114">
        <f t="shared" si="89"/>
        <v>0</v>
      </c>
      <c r="K1852" s="50"/>
    </row>
    <row r="1853" spans="1:11" s="6" customFormat="1" ht="23.25" customHeight="1" outlineLevel="2">
      <c r="A1853" s="84">
        <v>1167</v>
      </c>
      <c r="B1853" s="69" t="s">
        <v>1766</v>
      </c>
      <c r="C1853" s="16">
        <v>10</v>
      </c>
      <c r="D1853" s="69" t="s">
        <v>164</v>
      </c>
      <c r="E1853" s="46"/>
      <c r="F1853" s="38"/>
      <c r="G1853" s="38"/>
      <c r="H1853" s="38"/>
      <c r="I1853" s="38"/>
      <c r="J1853" s="114">
        <f t="shared" si="89"/>
        <v>0</v>
      </c>
      <c r="K1853" s="50"/>
    </row>
    <row r="1854" spans="1:155" s="1" customFormat="1" ht="12.75" outlineLevel="2">
      <c r="A1854" s="88">
        <v>960</v>
      </c>
      <c r="B1854" s="29" t="s">
        <v>1803</v>
      </c>
      <c r="C1854" s="19" t="s">
        <v>1461</v>
      </c>
      <c r="D1854" s="29" t="s">
        <v>168</v>
      </c>
      <c r="E1854" s="45"/>
      <c r="F1854" s="38"/>
      <c r="G1854" s="38"/>
      <c r="H1854" s="38"/>
      <c r="I1854" s="38"/>
      <c r="J1854" s="114">
        <f t="shared" si="89"/>
        <v>0</v>
      </c>
      <c r="K1854" s="50"/>
      <c r="L1854" s="2"/>
      <c r="N1854" s="2"/>
      <c r="P1854" s="2"/>
      <c r="R1854" s="2"/>
      <c r="T1854" s="2"/>
      <c r="V1854" s="2"/>
      <c r="X1854" s="2"/>
      <c r="Z1854" s="2"/>
      <c r="AB1854" s="2"/>
      <c r="AD1854" s="2"/>
      <c r="AF1854" s="2"/>
      <c r="AH1854" s="2"/>
      <c r="AJ1854" s="2"/>
      <c r="AL1854" s="2"/>
      <c r="AN1854" s="2"/>
      <c r="AP1854" s="2"/>
      <c r="AR1854" s="2"/>
      <c r="AT1854" s="2"/>
      <c r="AV1854" s="2"/>
      <c r="AX1854" s="2"/>
      <c r="AZ1854" s="2"/>
      <c r="BB1854" s="2"/>
      <c r="BD1854" s="2"/>
      <c r="BF1854" s="2"/>
      <c r="BH1854" s="2"/>
      <c r="BJ1854" s="2"/>
      <c r="BL1854" s="2"/>
      <c r="BN1854" s="2"/>
      <c r="BP1854" s="3"/>
      <c r="BR1854" s="3"/>
      <c r="BT1854" s="3"/>
      <c r="BV1854" s="3"/>
      <c r="BX1854" s="3"/>
      <c r="BZ1854" s="3"/>
      <c r="CB1854" s="3"/>
      <c r="CD1854" s="3"/>
      <c r="CF1854" s="3"/>
      <c r="CH1854" s="3"/>
      <c r="CJ1854" s="3"/>
      <c r="CL1854" s="3"/>
      <c r="CN1854" s="3"/>
      <c r="CP1854" s="3"/>
      <c r="CR1854" s="3"/>
      <c r="CT1854" s="3"/>
      <c r="CV1854" s="3"/>
      <c r="CX1854" s="3"/>
      <c r="CZ1854" s="3"/>
      <c r="DB1854" s="3"/>
      <c r="DD1854" s="3"/>
      <c r="DF1854" s="3"/>
      <c r="DH1854" s="3"/>
      <c r="DJ1854" s="3"/>
      <c r="DL1854" s="3"/>
      <c r="DN1854" s="3"/>
      <c r="DP1854" s="3"/>
      <c r="DR1854" s="3"/>
      <c r="DT1854" s="3"/>
      <c r="DV1854" s="3"/>
      <c r="DX1854" s="3"/>
      <c r="DZ1854" s="3"/>
      <c r="EB1854" s="3"/>
      <c r="ED1854" s="3"/>
      <c r="EF1854" s="3"/>
      <c r="EH1854" s="3"/>
      <c r="EJ1854" s="3"/>
      <c r="EL1854" s="3"/>
      <c r="EN1854" s="3"/>
      <c r="EP1854" s="3"/>
      <c r="ER1854" s="3"/>
      <c r="ET1854" s="3"/>
      <c r="EV1854" s="3"/>
      <c r="EX1854" s="3"/>
      <c r="EY1854" s="3"/>
    </row>
    <row r="1855" spans="1:155" s="1" customFormat="1" ht="12.75" outlineLevel="2">
      <c r="A1855" s="84">
        <v>1166</v>
      </c>
      <c r="B1855" s="69" t="s">
        <v>1765</v>
      </c>
      <c r="C1855" s="19" t="str">
        <f>"10-11"</f>
        <v>10-11</v>
      </c>
      <c r="D1855" s="69" t="s">
        <v>168</v>
      </c>
      <c r="E1855" s="46"/>
      <c r="F1855" s="38"/>
      <c r="G1855" s="38"/>
      <c r="H1855" s="38"/>
      <c r="I1855" s="38"/>
      <c r="J1855" s="114">
        <f t="shared" si="89"/>
        <v>0</v>
      </c>
      <c r="K1855" s="50"/>
      <c r="L1855" s="2"/>
      <c r="N1855" s="2"/>
      <c r="P1855" s="2"/>
      <c r="R1855" s="2"/>
      <c r="T1855" s="2"/>
      <c r="V1855" s="2"/>
      <c r="X1855" s="2"/>
      <c r="Z1855" s="2"/>
      <c r="AB1855" s="2"/>
      <c r="AD1855" s="2"/>
      <c r="AF1855" s="2"/>
      <c r="AH1855" s="2"/>
      <c r="AJ1855" s="2"/>
      <c r="AL1855" s="2"/>
      <c r="AN1855" s="2"/>
      <c r="AP1855" s="2"/>
      <c r="AR1855" s="2"/>
      <c r="AT1855" s="2"/>
      <c r="AV1855" s="2"/>
      <c r="AX1855" s="2"/>
      <c r="AZ1855" s="2"/>
      <c r="BB1855" s="2"/>
      <c r="BD1855" s="2"/>
      <c r="BF1855" s="2"/>
      <c r="BH1855" s="2"/>
      <c r="BJ1855" s="2"/>
      <c r="BL1855" s="2"/>
      <c r="BN1855" s="2"/>
      <c r="BP1855" s="3"/>
      <c r="BR1855" s="3"/>
      <c r="BT1855" s="3"/>
      <c r="BV1855" s="3"/>
      <c r="BX1855" s="3"/>
      <c r="BZ1855" s="3"/>
      <c r="CB1855" s="3"/>
      <c r="CD1855" s="3"/>
      <c r="CF1855" s="3"/>
      <c r="CH1855" s="3"/>
      <c r="CJ1855" s="3"/>
      <c r="CL1855" s="3"/>
      <c r="CN1855" s="3"/>
      <c r="CP1855" s="3"/>
      <c r="CR1855" s="3"/>
      <c r="CT1855" s="3"/>
      <c r="CV1855" s="3"/>
      <c r="CX1855" s="3"/>
      <c r="CZ1855" s="3"/>
      <c r="DB1855" s="3"/>
      <c r="DD1855" s="3"/>
      <c r="DF1855" s="3"/>
      <c r="DH1855" s="3"/>
      <c r="DJ1855" s="3"/>
      <c r="DL1855" s="3"/>
      <c r="DN1855" s="3"/>
      <c r="DP1855" s="3"/>
      <c r="DR1855" s="3"/>
      <c r="DT1855" s="3"/>
      <c r="DV1855" s="3"/>
      <c r="DX1855" s="3"/>
      <c r="DZ1855" s="3"/>
      <c r="EB1855" s="3"/>
      <c r="ED1855" s="3"/>
      <c r="EF1855" s="3"/>
      <c r="EH1855" s="3"/>
      <c r="EJ1855" s="3"/>
      <c r="EL1855" s="3"/>
      <c r="EN1855" s="3"/>
      <c r="EP1855" s="3"/>
      <c r="ER1855" s="3"/>
      <c r="ET1855" s="3"/>
      <c r="EV1855" s="3"/>
      <c r="EX1855" s="3"/>
      <c r="EY1855" s="3"/>
    </row>
    <row r="1856" spans="1:11" s="6" customFormat="1" ht="12.75">
      <c r="A1856" s="133" t="s">
        <v>1758</v>
      </c>
      <c r="B1856" s="133"/>
      <c r="C1856" s="133"/>
      <c r="D1856" s="133"/>
      <c r="E1856" s="108"/>
      <c r="F1856" s="109">
        <f>SUM(F1857:F1858)</f>
        <v>0</v>
      </c>
      <c r="G1856" s="109">
        <f>SUM(G1857:G1858)</f>
        <v>0</v>
      </c>
      <c r="H1856" s="109">
        <f>SUM(H1857:H1858)</f>
        <v>0</v>
      </c>
      <c r="I1856" s="109">
        <f>SUM(I1857:I1858)</f>
        <v>0</v>
      </c>
      <c r="J1856" s="117">
        <f t="shared" si="89"/>
        <v>0</v>
      </c>
      <c r="K1856" s="111">
        <f>IF(J1806&gt;E1540,0,E1540-J1856)</f>
        <v>40</v>
      </c>
    </row>
    <row r="1857" spans="1:11" s="10" customFormat="1" ht="12.75" outlineLevel="2">
      <c r="A1857" s="99">
        <v>963</v>
      </c>
      <c r="B1857" s="75" t="s">
        <v>1806</v>
      </c>
      <c r="C1857" s="25" t="s">
        <v>1461</v>
      </c>
      <c r="D1857" s="75" t="s">
        <v>168</v>
      </c>
      <c r="E1857" s="54"/>
      <c r="F1857" s="38"/>
      <c r="G1857" s="38"/>
      <c r="H1857" s="38"/>
      <c r="I1857" s="38"/>
      <c r="J1857" s="114">
        <f t="shared" si="89"/>
        <v>0</v>
      </c>
      <c r="K1857" s="106"/>
    </row>
    <row r="1858" spans="1:155" s="1" customFormat="1" ht="12.75" outlineLevel="2">
      <c r="A1858" s="84">
        <v>1169</v>
      </c>
      <c r="B1858" s="69" t="s">
        <v>1767</v>
      </c>
      <c r="C1858" s="19" t="str">
        <f>"10-11"</f>
        <v>10-11</v>
      </c>
      <c r="D1858" s="69" t="s">
        <v>168</v>
      </c>
      <c r="E1858" s="46"/>
      <c r="F1858" s="38"/>
      <c r="G1858" s="38"/>
      <c r="H1858" s="38"/>
      <c r="I1858" s="38"/>
      <c r="J1858" s="114">
        <f t="shared" si="89"/>
        <v>0</v>
      </c>
      <c r="K1858" s="50"/>
      <c r="L1858" s="2"/>
      <c r="N1858" s="2"/>
      <c r="P1858" s="2"/>
      <c r="R1858" s="2"/>
      <c r="T1858" s="2"/>
      <c r="V1858" s="2"/>
      <c r="X1858" s="2"/>
      <c r="Z1858" s="2"/>
      <c r="AB1858" s="2"/>
      <c r="AD1858" s="2"/>
      <c r="AF1858" s="2"/>
      <c r="AH1858" s="2"/>
      <c r="AJ1858" s="2"/>
      <c r="AL1858" s="2"/>
      <c r="AN1858" s="2"/>
      <c r="AP1858" s="2"/>
      <c r="AR1858" s="2"/>
      <c r="AT1858" s="2"/>
      <c r="AV1858" s="2"/>
      <c r="AX1858" s="2"/>
      <c r="AZ1858" s="2"/>
      <c r="BB1858" s="2"/>
      <c r="BD1858" s="2"/>
      <c r="BF1858" s="2"/>
      <c r="BH1858" s="2"/>
      <c r="BJ1858" s="2"/>
      <c r="BL1858" s="2"/>
      <c r="BN1858" s="2"/>
      <c r="BP1858" s="3"/>
      <c r="BR1858" s="3"/>
      <c r="BT1858" s="3"/>
      <c r="BV1858" s="3"/>
      <c r="BX1858" s="3"/>
      <c r="BZ1858" s="3"/>
      <c r="CB1858" s="3"/>
      <c r="CD1858" s="3"/>
      <c r="CF1858" s="3"/>
      <c r="CH1858" s="3"/>
      <c r="CJ1858" s="3"/>
      <c r="CL1858" s="3"/>
      <c r="CN1858" s="3"/>
      <c r="CP1858" s="3"/>
      <c r="CR1858" s="3"/>
      <c r="CT1858" s="3"/>
      <c r="CV1858" s="3"/>
      <c r="CX1858" s="3"/>
      <c r="CZ1858" s="3"/>
      <c r="DB1858" s="3"/>
      <c r="DD1858" s="3"/>
      <c r="DF1858" s="3"/>
      <c r="DH1858" s="3"/>
      <c r="DJ1858" s="3"/>
      <c r="DL1858" s="3"/>
      <c r="DN1858" s="3"/>
      <c r="DP1858" s="3"/>
      <c r="DR1858" s="3"/>
      <c r="DT1858" s="3"/>
      <c r="DV1858" s="3"/>
      <c r="DX1858" s="3"/>
      <c r="DZ1858" s="3"/>
      <c r="EB1858" s="3"/>
      <c r="ED1858" s="3"/>
      <c r="EF1858" s="3"/>
      <c r="EH1858" s="3"/>
      <c r="EJ1858" s="3"/>
      <c r="EL1858" s="3"/>
      <c r="EN1858" s="3"/>
      <c r="EP1858" s="3"/>
      <c r="ER1858" s="3"/>
      <c r="ET1858" s="3"/>
      <c r="EV1858" s="3"/>
      <c r="EX1858" s="3"/>
      <c r="EY1858" s="3"/>
    </row>
    <row r="1859" spans="1:11" s="6" customFormat="1" ht="12.75">
      <c r="A1859" s="133" t="s">
        <v>1759</v>
      </c>
      <c r="B1859" s="133"/>
      <c r="C1859" s="133"/>
      <c r="D1859" s="133"/>
      <c r="E1859" s="108"/>
      <c r="F1859" s="109">
        <f>SUM(F1860:F1870)</f>
        <v>0</v>
      </c>
      <c r="G1859" s="109">
        <f>SUM(G1860:G1870)</f>
        <v>0</v>
      </c>
      <c r="H1859" s="109">
        <f>SUM(H1860:H1870)</f>
        <v>0</v>
      </c>
      <c r="I1859" s="109">
        <f>SUM(I1860:I1870)</f>
        <v>0</v>
      </c>
      <c r="J1859" s="117">
        <f t="shared" si="89"/>
        <v>0</v>
      </c>
      <c r="K1859" s="111">
        <f>IF(J1809&gt;E1540,0,E1540-J1859)</f>
        <v>40</v>
      </c>
    </row>
    <row r="1860" spans="1:11" s="10" customFormat="1" ht="22.5" outlineLevel="2">
      <c r="A1860" s="88">
        <v>83</v>
      </c>
      <c r="B1860" s="29" t="s">
        <v>1827</v>
      </c>
      <c r="C1860" s="16" t="s">
        <v>453</v>
      </c>
      <c r="D1860" s="29" t="s">
        <v>486</v>
      </c>
      <c r="E1860" s="45"/>
      <c r="F1860" s="38"/>
      <c r="G1860" s="38"/>
      <c r="H1860" s="38"/>
      <c r="I1860" s="38"/>
      <c r="J1860" s="114">
        <f t="shared" si="89"/>
        <v>0</v>
      </c>
      <c r="K1860" s="106"/>
    </row>
    <row r="1861" spans="1:11" s="10" customFormat="1" ht="22.5" outlineLevel="2">
      <c r="A1861" s="84">
        <v>1174</v>
      </c>
      <c r="B1861" s="74" t="s">
        <v>1061</v>
      </c>
      <c r="C1861" s="16">
        <v>10</v>
      </c>
      <c r="D1861" s="69" t="s">
        <v>486</v>
      </c>
      <c r="E1861" s="46"/>
      <c r="F1861" s="38"/>
      <c r="G1861" s="38"/>
      <c r="H1861" s="38"/>
      <c r="I1861" s="38"/>
      <c r="J1861" s="114">
        <f t="shared" si="89"/>
        <v>0</v>
      </c>
      <c r="K1861" s="106"/>
    </row>
    <row r="1862" spans="1:11" s="10" customFormat="1" ht="22.5" outlineLevel="2">
      <c r="A1862" s="84">
        <v>1170</v>
      </c>
      <c r="B1862" s="69" t="s">
        <v>1768</v>
      </c>
      <c r="C1862" s="16">
        <v>10</v>
      </c>
      <c r="D1862" s="69" t="s">
        <v>486</v>
      </c>
      <c r="E1862" s="46"/>
      <c r="F1862" s="38"/>
      <c r="G1862" s="38"/>
      <c r="H1862" s="38"/>
      <c r="I1862" s="38"/>
      <c r="J1862" s="114">
        <f t="shared" si="89"/>
        <v>0</v>
      </c>
      <c r="K1862" s="106"/>
    </row>
    <row r="1863" spans="1:11" s="10" customFormat="1" ht="12.75" outlineLevel="2">
      <c r="A1863" s="84">
        <v>79</v>
      </c>
      <c r="B1863" s="29" t="s">
        <v>1823</v>
      </c>
      <c r="C1863" s="16" t="s">
        <v>453</v>
      </c>
      <c r="D1863" s="29" t="s">
        <v>486</v>
      </c>
      <c r="E1863" s="45"/>
      <c r="F1863" s="38"/>
      <c r="G1863" s="38"/>
      <c r="H1863" s="38"/>
      <c r="I1863" s="38"/>
      <c r="J1863" s="114">
        <f t="shared" si="89"/>
        <v>0</v>
      </c>
      <c r="K1863" s="106"/>
    </row>
    <row r="1864" spans="1:11" s="6" customFormat="1" ht="22.5" outlineLevel="2">
      <c r="A1864" s="84">
        <v>1176</v>
      </c>
      <c r="B1864" s="69" t="s">
        <v>1063</v>
      </c>
      <c r="C1864" s="16">
        <v>10</v>
      </c>
      <c r="D1864" s="69" t="s">
        <v>1009</v>
      </c>
      <c r="E1864" s="46"/>
      <c r="F1864" s="38"/>
      <c r="G1864" s="38"/>
      <c r="H1864" s="38"/>
      <c r="I1864" s="38"/>
      <c r="J1864" s="114">
        <f t="shared" si="89"/>
        <v>0</v>
      </c>
      <c r="K1864" s="50"/>
    </row>
    <row r="1865" spans="1:11" s="6" customFormat="1" ht="12.75" outlineLevel="2">
      <c r="A1865" s="88">
        <v>86</v>
      </c>
      <c r="B1865" s="29" t="s">
        <v>1830</v>
      </c>
      <c r="C1865" s="16" t="s">
        <v>453</v>
      </c>
      <c r="D1865" s="29" t="s">
        <v>1009</v>
      </c>
      <c r="E1865" s="45"/>
      <c r="F1865" s="38"/>
      <c r="G1865" s="38"/>
      <c r="H1865" s="38"/>
      <c r="I1865" s="38"/>
      <c r="J1865" s="114">
        <f t="shared" si="89"/>
        <v>0</v>
      </c>
      <c r="K1865" s="50"/>
    </row>
    <row r="1866" spans="1:11" s="6" customFormat="1" ht="33.75" outlineLevel="2">
      <c r="A1866" s="84">
        <v>1178</v>
      </c>
      <c r="B1866" s="68" t="s">
        <v>1728</v>
      </c>
      <c r="C1866" s="15">
        <v>10</v>
      </c>
      <c r="D1866" s="68" t="s">
        <v>486</v>
      </c>
      <c r="E1866" s="44"/>
      <c r="F1866" s="38"/>
      <c r="G1866" s="38"/>
      <c r="H1866" s="38"/>
      <c r="I1866" s="38"/>
      <c r="J1866" s="114">
        <f t="shared" si="89"/>
        <v>0</v>
      </c>
      <c r="K1866" s="50"/>
    </row>
    <row r="1867" spans="1:155" s="4" customFormat="1" ht="22.5" outlineLevel="2">
      <c r="A1867" s="84">
        <v>1172</v>
      </c>
      <c r="B1867" s="68" t="s">
        <v>1060</v>
      </c>
      <c r="C1867" s="17" t="s">
        <v>1461</v>
      </c>
      <c r="D1867" s="68" t="s">
        <v>486</v>
      </c>
      <c r="E1867" s="44"/>
      <c r="F1867" s="38"/>
      <c r="G1867" s="38"/>
      <c r="H1867" s="38"/>
      <c r="I1867" s="38"/>
      <c r="J1867" s="114">
        <f t="shared" si="89"/>
        <v>0</v>
      </c>
      <c r="K1867" s="50"/>
      <c r="L1867" s="2"/>
      <c r="N1867" s="2"/>
      <c r="O1867" s="1"/>
      <c r="P1867" s="2"/>
      <c r="R1867" s="2"/>
      <c r="T1867" s="2"/>
      <c r="V1867" s="2"/>
      <c r="X1867" s="2"/>
      <c r="Z1867" s="2"/>
      <c r="AB1867" s="2"/>
      <c r="AD1867" s="2"/>
      <c r="AF1867" s="2"/>
      <c r="AH1867" s="2"/>
      <c r="AJ1867" s="2"/>
      <c r="AL1867" s="2"/>
      <c r="AN1867" s="2"/>
      <c r="AP1867" s="2"/>
      <c r="AQ1867" s="1"/>
      <c r="AR1867" s="2"/>
      <c r="AT1867" s="2"/>
      <c r="AV1867" s="2"/>
      <c r="AX1867" s="2"/>
      <c r="AZ1867" s="2"/>
      <c r="BB1867" s="2"/>
      <c r="BD1867" s="2"/>
      <c r="BF1867" s="2"/>
      <c r="BH1867" s="2"/>
      <c r="BJ1867" s="2"/>
      <c r="BL1867" s="2"/>
      <c r="BN1867" s="2"/>
      <c r="BP1867" s="3"/>
      <c r="BR1867" s="3"/>
      <c r="BT1867" s="3"/>
      <c r="BV1867" s="3"/>
      <c r="BX1867" s="3"/>
      <c r="BZ1867" s="3"/>
      <c r="CB1867" s="3"/>
      <c r="CD1867" s="3"/>
      <c r="CF1867" s="3"/>
      <c r="CH1867" s="3"/>
      <c r="CJ1867" s="3"/>
      <c r="CL1867" s="3"/>
      <c r="CN1867" s="3"/>
      <c r="CP1867" s="3"/>
      <c r="CR1867" s="3"/>
      <c r="CT1867" s="3"/>
      <c r="CV1867" s="3"/>
      <c r="CX1867" s="3"/>
      <c r="CZ1867" s="3"/>
      <c r="DB1867" s="3"/>
      <c r="DD1867" s="3"/>
      <c r="DF1867" s="3"/>
      <c r="DH1867" s="3"/>
      <c r="DJ1867" s="3"/>
      <c r="DL1867" s="3"/>
      <c r="DN1867" s="3"/>
      <c r="DP1867" s="3"/>
      <c r="DR1867" s="3"/>
      <c r="DT1867" s="3"/>
      <c r="DV1867" s="3"/>
      <c r="DX1867" s="3"/>
      <c r="DZ1867" s="3"/>
      <c r="EB1867" s="3"/>
      <c r="ED1867" s="3"/>
      <c r="EF1867" s="3"/>
      <c r="EH1867" s="3"/>
      <c r="EJ1867" s="3"/>
      <c r="EL1867" s="3"/>
      <c r="EN1867" s="3"/>
      <c r="EP1867" s="3"/>
      <c r="ER1867" s="3"/>
      <c r="ET1867" s="3"/>
      <c r="EV1867" s="3"/>
      <c r="EX1867" s="3"/>
      <c r="EY1867" s="3"/>
    </row>
    <row r="1868" spans="1:155" s="1" customFormat="1" ht="12.75" outlineLevel="2">
      <c r="A1868" s="85">
        <v>81</v>
      </c>
      <c r="B1868" s="29" t="s">
        <v>1825</v>
      </c>
      <c r="C1868" s="19" t="s">
        <v>1461</v>
      </c>
      <c r="D1868" s="29" t="s">
        <v>1009</v>
      </c>
      <c r="E1868" s="45"/>
      <c r="F1868" s="38"/>
      <c r="G1868" s="38"/>
      <c r="H1868" s="38"/>
      <c r="I1868" s="38"/>
      <c r="J1868" s="114">
        <f t="shared" si="89"/>
        <v>0</v>
      </c>
      <c r="K1868" s="50"/>
      <c r="L1868" s="2"/>
      <c r="N1868" s="2"/>
      <c r="P1868" s="2"/>
      <c r="R1868" s="2"/>
      <c r="T1868" s="2"/>
      <c r="V1868" s="2"/>
      <c r="X1868" s="2"/>
      <c r="Z1868" s="2"/>
      <c r="AB1868" s="2"/>
      <c r="AD1868" s="2"/>
      <c r="AF1868" s="2"/>
      <c r="AH1868" s="2"/>
      <c r="AJ1868" s="2"/>
      <c r="AL1868" s="2"/>
      <c r="AN1868" s="2"/>
      <c r="AP1868" s="2"/>
      <c r="AR1868" s="2"/>
      <c r="AT1868" s="2"/>
      <c r="AV1868" s="2"/>
      <c r="AX1868" s="2"/>
      <c r="AZ1868" s="2"/>
      <c r="BB1868" s="2"/>
      <c r="BD1868" s="2"/>
      <c r="BF1868" s="2"/>
      <c r="BH1868" s="2"/>
      <c r="BJ1868" s="2"/>
      <c r="BL1868" s="2"/>
      <c r="BN1868" s="2"/>
      <c r="BP1868" s="3"/>
      <c r="BR1868" s="3"/>
      <c r="BT1868" s="3"/>
      <c r="BV1868" s="3"/>
      <c r="BX1868" s="3"/>
      <c r="BZ1868" s="3"/>
      <c r="CB1868" s="3"/>
      <c r="CD1868" s="3"/>
      <c r="CF1868" s="3"/>
      <c r="CH1868" s="3"/>
      <c r="CJ1868" s="3"/>
      <c r="CL1868" s="3"/>
      <c r="CN1868" s="3"/>
      <c r="CP1868" s="3"/>
      <c r="CR1868" s="3"/>
      <c r="CT1868" s="3"/>
      <c r="CV1868" s="3"/>
      <c r="CX1868" s="3"/>
      <c r="CZ1868" s="3"/>
      <c r="DB1868" s="3"/>
      <c r="DD1868" s="3"/>
      <c r="DF1868" s="3"/>
      <c r="DH1868" s="3"/>
      <c r="DJ1868" s="3"/>
      <c r="DL1868" s="3"/>
      <c r="DN1868" s="3"/>
      <c r="DP1868" s="3"/>
      <c r="DR1868" s="3"/>
      <c r="DT1868" s="3"/>
      <c r="DV1868" s="3"/>
      <c r="DX1868" s="3"/>
      <c r="DZ1868" s="3"/>
      <c r="EB1868" s="3"/>
      <c r="ED1868" s="3"/>
      <c r="EF1868" s="3"/>
      <c r="EH1868" s="3"/>
      <c r="EJ1868" s="3"/>
      <c r="EL1868" s="3"/>
      <c r="EN1868" s="3"/>
      <c r="EP1868" s="3"/>
      <c r="ER1868" s="3"/>
      <c r="ET1868" s="3"/>
      <c r="EV1868" s="3"/>
      <c r="EX1868" s="3"/>
      <c r="EY1868" s="3"/>
    </row>
    <row r="1869" spans="1:155" s="4" customFormat="1" ht="12.75" outlineLevel="2">
      <c r="A1869" s="95">
        <v>985</v>
      </c>
      <c r="B1869" s="80" t="s">
        <v>946</v>
      </c>
      <c r="C1869" s="27" t="s">
        <v>1461</v>
      </c>
      <c r="D1869" s="80" t="s">
        <v>1009</v>
      </c>
      <c r="E1869" s="59"/>
      <c r="F1869" s="38"/>
      <c r="G1869" s="38"/>
      <c r="H1869" s="38"/>
      <c r="I1869" s="38"/>
      <c r="J1869" s="114">
        <f t="shared" si="89"/>
        <v>0</v>
      </c>
      <c r="K1869" s="50"/>
      <c r="L1869" s="2"/>
      <c r="N1869" s="2"/>
      <c r="P1869" s="2"/>
      <c r="R1869" s="2"/>
      <c r="T1869" s="2"/>
      <c r="V1869" s="2"/>
      <c r="X1869" s="2"/>
      <c r="Z1869" s="2"/>
      <c r="AB1869" s="2"/>
      <c r="AD1869" s="2"/>
      <c r="AF1869" s="2"/>
      <c r="AH1869" s="2"/>
      <c r="AJ1869" s="2"/>
      <c r="AL1869" s="2"/>
      <c r="AN1869" s="2"/>
      <c r="AP1869" s="2"/>
      <c r="AQ1869" s="1"/>
      <c r="AR1869" s="2"/>
      <c r="AT1869" s="2"/>
      <c r="AV1869" s="2"/>
      <c r="AX1869" s="2"/>
      <c r="AZ1869" s="2"/>
      <c r="BB1869" s="2"/>
      <c r="BD1869" s="2"/>
      <c r="BF1869" s="2"/>
      <c r="BH1869" s="2"/>
      <c r="BJ1869" s="2"/>
      <c r="BL1869" s="2"/>
      <c r="BN1869" s="2"/>
      <c r="BP1869" s="3"/>
      <c r="BR1869" s="3"/>
      <c r="BT1869" s="3"/>
      <c r="BV1869" s="3"/>
      <c r="BX1869" s="3"/>
      <c r="BZ1869" s="3"/>
      <c r="CB1869" s="3"/>
      <c r="CD1869" s="3"/>
      <c r="CF1869" s="3"/>
      <c r="CH1869" s="3"/>
      <c r="CJ1869" s="3"/>
      <c r="CL1869" s="3"/>
      <c r="CN1869" s="3"/>
      <c r="CP1869" s="3"/>
      <c r="CR1869" s="3"/>
      <c r="CT1869" s="3"/>
      <c r="CV1869" s="3"/>
      <c r="CX1869" s="3"/>
      <c r="CZ1869" s="3"/>
      <c r="DB1869" s="3"/>
      <c r="DD1869" s="3"/>
      <c r="DF1869" s="3"/>
      <c r="DH1869" s="3"/>
      <c r="DJ1869" s="3"/>
      <c r="DL1869" s="3"/>
      <c r="DN1869" s="3"/>
      <c r="DP1869" s="3"/>
      <c r="DR1869" s="3"/>
      <c r="DT1869" s="3"/>
      <c r="DV1869" s="3"/>
      <c r="DX1869" s="3"/>
      <c r="DZ1869" s="3"/>
      <c r="EB1869" s="3"/>
      <c r="ED1869" s="3"/>
      <c r="EF1869" s="3"/>
      <c r="EH1869" s="3"/>
      <c r="EJ1869" s="3"/>
      <c r="EL1869" s="3"/>
      <c r="EN1869" s="3"/>
      <c r="EP1869" s="3"/>
      <c r="ER1869" s="3"/>
      <c r="ET1869" s="3"/>
      <c r="EV1869" s="3"/>
      <c r="EX1869" s="3"/>
      <c r="EY1869" s="3"/>
    </row>
    <row r="1870" spans="1:11" s="5" customFormat="1" ht="12.75" outlineLevel="2">
      <c r="A1870" s="87" t="s">
        <v>1222</v>
      </c>
      <c r="B1870" s="70" t="s">
        <v>495</v>
      </c>
      <c r="C1870" s="18">
        <v>10</v>
      </c>
      <c r="D1870" s="70" t="s">
        <v>1009</v>
      </c>
      <c r="E1870" s="47"/>
      <c r="F1870" s="38"/>
      <c r="G1870" s="38"/>
      <c r="H1870" s="38"/>
      <c r="I1870" s="38"/>
      <c r="J1870" s="114">
        <f t="shared" si="89"/>
        <v>0</v>
      </c>
      <c r="K1870" s="50"/>
    </row>
    <row r="1871" spans="1:11" s="6" customFormat="1" ht="12.75">
      <c r="A1871" s="161" t="s">
        <v>39</v>
      </c>
      <c r="B1871" s="162"/>
      <c r="C1871" s="162"/>
      <c r="D1871" s="163"/>
      <c r="E1871" s="56" t="s">
        <v>453</v>
      </c>
      <c r="F1871" s="39"/>
      <c r="G1871" s="39"/>
      <c r="H1871" s="39"/>
      <c r="I1871" s="105" t="s">
        <v>1526</v>
      </c>
      <c r="J1871" s="120">
        <f>SUM(J1872,J1885,J1905,J1921,J1927,J1959,J1971,J1975,J1977,J1986,J2006,J2035,J2043,J2045,J2053)</f>
        <v>148</v>
      </c>
      <c r="K1871" s="129">
        <f>SUM(K1872,K1885,K1905,K1921,K1927,K1959,K1971,K1975,K1977,K1986,K2006,K2035,K2043,K2045,K2053)</f>
        <v>2</v>
      </c>
    </row>
    <row r="1872" spans="1:11" s="6" customFormat="1" ht="12.75">
      <c r="A1872" s="133" t="s">
        <v>1231</v>
      </c>
      <c r="B1872" s="133"/>
      <c r="C1872" s="133"/>
      <c r="D1872" s="133"/>
      <c r="E1872" s="108"/>
      <c r="F1872" s="109">
        <f>SUM(F1873:F1884)</f>
        <v>31</v>
      </c>
      <c r="G1872" s="109">
        <f>SUM(G1873:G1884)</f>
        <v>0</v>
      </c>
      <c r="H1872" s="109">
        <f>SUM(H1873:H1884)</f>
        <v>0</v>
      </c>
      <c r="I1872" s="109">
        <f>SUM(I1873:I1884)</f>
        <v>0</v>
      </c>
      <c r="J1872" s="117">
        <f aca="true" t="shared" si="90" ref="J1872:J1884">SUM(F1872:I1872)</f>
        <v>31</v>
      </c>
      <c r="K1872" s="111">
        <f>IF(J1822&gt;E1871,0,E1871-J1872)</f>
        <v>-21</v>
      </c>
    </row>
    <row r="1873" spans="1:155" s="1" customFormat="1" ht="22.5" outlineLevel="2">
      <c r="A1873" s="85">
        <v>907</v>
      </c>
      <c r="B1873" s="69" t="s">
        <v>148</v>
      </c>
      <c r="C1873" s="19">
        <v>11</v>
      </c>
      <c r="D1873" s="69" t="s">
        <v>486</v>
      </c>
      <c r="E1873" s="45"/>
      <c r="F1873" s="38">
        <v>31</v>
      </c>
      <c r="G1873" s="38"/>
      <c r="H1873" s="38"/>
      <c r="I1873" s="38"/>
      <c r="J1873" s="114">
        <f t="shared" si="90"/>
        <v>31</v>
      </c>
      <c r="K1873" s="50"/>
      <c r="L1873" s="2"/>
      <c r="N1873" s="2"/>
      <c r="P1873" s="2"/>
      <c r="R1873" s="2"/>
      <c r="T1873" s="2"/>
      <c r="V1873" s="2"/>
      <c r="X1873" s="2"/>
      <c r="Z1873" s="2"/>
      <c r="AB1873" s="2"/>
      <c r="AD1873" s="2"/>
      <c r="AF1873" s="2"/>
      <c r="AH1873" s="2"/>
      <c r="AJ1873" s="2"/>
      <c r="AL1873" s="2"/>
      <c r="AN1873" s="2"/>
      <c r="AP1873" s="2"/>
      <c r="AR1873" s="2"/>
      <c r="AT1873" s="2"/>
      <c r="AV1873" s="2"/>
      <c r="AX1873" s="2"/>
      <c r="AZ1873" s="2"/>
      <c r="BB1873" s="2"/>
      <c r="BD1873" s="2"/>
      <c r="BF1873" s="2"/>
      <c r="BH1873" s="2"/>
      <c r="BJ1873" s="2"/>
      <c r="BL1873" s="2"/>
      <c r="BN1873" s="2"/>
      <c r="BP1873" s="3"/>
      <c r="BR1873" s="3"/>
      <c r="BT1873" s="3"/>
      <c r="BV1873" s="3"/>
      <c r="BX1873" s="3"/>
      <c r="BZ1873" s="3"/>
      <c r="CB1873" s="3"/>
      <c r="CD1873" s="3"/>
      <c r="CF1873" s="3"/>
      <c r="CH1873" s="3"/>
      <c r="CJ1873" s="3"/>
      <c r="CL1873" s="3"/>
      <c r="CN1873" s="3"/>
      <c r="CP1873" s="3"/>
      <c r="CR1873" s="3"/>
      <c r="CT1873" s="3"/>
      <c r="CV1873" s="3"/>
      <c r="CX1873" s="3"/>
      <c r="CZ1873" s="3"/>
      <c r="DB1873" s="3"/>
      <c r="DD1873" s="3"/>
      <c r="DF1873" s="3"/>
      <c r="DH1873" s="3"/>
      <c r="DJ1873" s="3"/>
      <c r="DL1873" s="3"/>
      <c r="DN1873" s="3"/>
      <c r="DP1873" s="3"/>
      <c r="DR1873" s="3"/>
      <c r="DT1873" s="3"/>
      <c r="DV1873" s="3"/>
      <c r="DX1873" s="3"/>
      <c r="DZ1873" s="3"/>
      <c r="EB1873" s="3"/>
      <c r="ED1873" s="3"/>
      <c r="EF1873" s="3"/>
      <c r="EH1873" s="3"/>
      <c r="EJ1873" s="3"/>
      <c r="EL1873" s="3"/>
      <c r="EN1873" s="3"/>
      <c r="EP1873" s="3"/>
      <c r="ER1873" s="3"/>
      <c r="ET1873" s="3"/>
      <c r="EV1873" s="3"/>
      <c r="EX1873" s="3"/>
      <c r="EY1873" s="3"/>
    </row>
    <row r="1874" spans="1:155" s="1" customFormat="1" ht="22.5" outlineLevel="2">
      <c r="A1874" s="85">
        <v>918</v>
      </c>
      <c r="B1874" s="69" t="s">
        <v>1310</v>
      </c>
      <c r="C1874" s="19">
        <v>11</v>
      </c>
      <c r="D1874" s="69" t="s">
        <v>293</v>
      </c>
      <c r="E1874" s="45"/>
      <c r="F1874" s="38"/>
      <c r="G1874" s="38"/>
      <c r="H1874" s="38"/>
      <c r="I1874" s="38"/>
      <c r="J1874" s="114">
        <f t="shared" si="90"/>
        <v>0</v>
      </c>
      <c r="K1874" s="50"/>
      <c r="L1874" s="2"/>
      <c r="N1874" s="2"/>
      <c r="P1874" s="2"/>
      <c r="R1874" s="2"/>
      <c r="T1874" s="2"/>
      <c r="V1874" s="2"/>
      <c r="X1874" s="2"/>
      <c r="Z1874" s="2"/>
      <c r="AB1874" s="2"/>
      <c r="AD1874" s="2"/>
      <c r="AF1874" s="2"/>
      <c r="AH1874" s="2"/>
      <c r="AJ1874" s="2"/>
      <c r="AL1874" s="2"/>
      <c r="AN1874" s="2"/>
      <c r="AP1874" s="2"/>
      <c r="AR1874" s="2"/>
      <c r="AT1874" s="2"/>
      <c r="AV1874" s="2"/>
      <c r="AX1874" s="2"/>
      <c r="AZ1874" s="2"/>
      <c r="BB1874" s="2"/>
      <c r="BD1874" s="2"/>
      <c r="BF1874" s="2"/>
      <c r="BH1874" s="2"/>
      <c r="BJ1874" s="2"/>
      <c r="BL1874" s="2"/>
      <c r="BN1874" s="2"/>
      <c r="BP1874" s="3"/>
      <c r="BR1874" s="3"/>
      <c r="BT1874" s="3"/>
      <c r="BV1874" s="3"/>
      <c r="BX1874" s="3"/>
      <c r="BZ1874" s="3"/>
      <c r="CB1874" s="3"/>
      <c r="CD1874" s="3"/>
      <c r="CF1874" s="3"/>
      <c r="CH1874" s="3"/>
      <c r="CJ1874" s="3"/>
      <c r="CL1874" s="3"/>
      <c r="CN1874" s="3"/>
      <c r="CP1874" s="3"/>
      <c r="CR1874" s="3"/>
      <c r="CT1874" s="3"/>
      <c r="CV1874" s="3"/>
      <c r="CX1874" s="3"/>
      <c r="CZ1874" s="3"/>
      <c r="DB1874" s="3"/>
      <c r="DD1874" s="3"/>
      <c r="DF1874" s="3"/>
      <c r="DH1874" s="3"/>
      <c r="DJ1874" s="3"/>
      <c r="DL1874" s="3"/>
      <c r="DN1874" s="3"/>
      <c r="DP1874" s="3"/>
      <c r="DR1874" s="3"/>
      <c r="DT1874" s="3"/>
      <c r="DV1874" s="3"/>
      <c r="DX1874" s="3"/>
      <c r="DZ1874" s="3"/>
      <c r="EB1874" s="3"/>
      <c r="ED1874" s="3"/>
      <c r="EF1874" s="3"/>
      <c r="EH1874" s="3"/>
      <c r="EJ1874" s="3"/>
      <c r="EL1874" s="3"/>
      <c r="EN1874" s="3"/>
      <c r="EP1874" s="3"/>
      <c r="ER1874" s="3"/>
      <c r="ET1874" s="3"/>
      <c r="EV1874" s="3"/>
      <c r="EX1874" s="3"/>
      <c r="EY1874" s="3"/>
    </row>
    <row r="1875" spans="1:155" s="1" customFormat="1" ht="22.5" outlineLevel="2">
      <c r="A1875" s="85">
        <v>912</v>
      </c>
      <c r="B1875" s="69" t="s">
        <v>1304</v>
      </c>
      <c r="C1875" s="19">
        <v>11</v>
      </c>
      <c r="D1875" s="69" t="s">
        <v>293</v>
      </c>
      <c r="E1875" s="46"/>
      <c r="F1875" s="38"/>
      <c r="G1875" s="38"/>
      <c r="H1875" s="38"/>
      <c r="I1875" s="38"/>
      <c r="J1875" s="114">
        <f t="shared" si="90"/>
        <v>0</v>
      </c>
      <c r="K1875" s="50"/>
      <c r="L1875" s="2"/>
      <c r="N1875" s="2"/>
      <c r="P1875" s="2"/>
      <c r="R1875" s="2"/>
      <c r="T1875" s="2"/>
      <c r="V1875" s="2"/>
      <c r="X1875" s="2"/>
      <c r="Z1875" s="2"/>
      <c r="AB1875" s="2"/>
      <c r="AD1875" s="2"/>
      <c r="AF1875" s="2"/>
      <c r="AH1875" s="2"/>
      <c r="AJ1875" s="2"/>
      <c r="AL1875" s="2"/>
      <c r="AN1875" s="2"/>
      <c r="AP1875" s="2"/>
      <c r="AR1875" s="2"/>
      <c r="AT1875" s="2"/>
      <c r="AV1875" s="2"/>
      <c r="AX1875" s="2"/>
      <c r="AZ1875" s="2"/>
      <c r="BB1875" s="2"/>
      <c r="BD1875" s="2"/>
      <c r="BF1875" s="2"/>
      <c r="BH1875" s="2"/>
      <c r="BJ1875" s="2"/>
      <c r="BL1875" s="2"/>
      <c r="BN1875" s="2"/>
      <c r="BP1875" s="3"/>
      <c r="BR1875" s="3"/>
      <c r="BT1875" s="3"/>
      <c r="BV1875" s="3"/>
      <c r="BX1875" s="3"/>
      <c r="BZ1875" s="3"/>
      <c r="CB1875" s="3"/>
      <c r="CD1875" s="3"/>
      <c r="CF1875" s="3"/>
      <c r="CH1875" s="3"/>
      <c r="CJ1875" s="3"/>
      <c r="CL1875" s="3"/>
      <c r="CN1875" s="3"/>
      <c r="CP1875" s="3"/>
      <c r="CR1875" s="3"/>
      <c r="CT1875" s="3"/>
      <c r="CV1875" s="3"/>
      <c r="CX1875" s="3"/>
      <c r="CZ1875" s="3"/>
      <c r="DB1875" s="3"/>
      <c r="DD1875" s="3"/>
      <c r="DF1875" s="3"/>
      <c r="DH1875" s="3"/>
      <c r="DJ1875" s="3"/>
      <c r="DL1875" s="3"/>
      <c r="DN1875" s="3"/>
      <c r="DP1875" s="3"/>
      <c r="DR1875" s="3"/>
      <c r="DT1875" s="3"/>
      <c r="DV1875" s="3"/>
      <c r="DX1875" s="3"/>
      <c r="DZ1875" s="3"/>
      <c r="EB1875" s="3"/>
      <c r="ED1875" s="3"/>
      <c r="EF1875" s="3"/>
      <c r="EH1875" s="3"/>
      <c r="EJ1875" s="3"/>
      <c r="EL1875" s="3"/>
      <c r="EN1875" s="3"/>
      <c r="EP1875" s="3"/>
      <c r="ER1875" s="3"/>
      <c r="ET1875" s="3"/>
      <c r="EV1875" s="3"/>
      <c r="EX1875" s="3"/>
      <c r="EY1875" s="3"/>
    </row>
    <row r="1876" spans="1:155" s="1" customFormat="1" ht="22.5" outlineLevel="2">
      <c r="A1876" s="85">
        <v>909</v>
      </c>
      <c r="B1876" s="68" t="s">
        <v>150</v>
      </c>
      <c r="C1876" s="17">
        <v>11</v>
      </c>
      <c r="D1876" s="68" t="s">
        <v>1413</v>
      </c>
      <c r="E1876" s="44"/>
      <c r="F1876" s="38"/>
      <c r="G1876" s="38"/>
      <c r="H1876" s="38"/>
      <c r="I1876" s="38"/>
      <c r="J1876" s="114">
        <f t="shared" si="90"/>
        <v>0</v>
      </c>
      <c r="K1876" s="50"/>
      <c r="L1876" s="2"/>
      <c r="N1876" s="2"/>
      <c r="P1876" s="2"/>
      <c r="R1876" s="2"/>
      <c r="T1876" s="2"/>
      <c r="V1876" s="2"/>
      <c r="X1876" s="2"/>
      <c r="Z1876" s="2"/>
      <c r="AB1876" s="2"/>
      <c r="AD1876" s="2"/>
      <c r="AF1876" s="2"/>
      <c r="AH1876" s="2"/>
      <c r="AJ1876" s="2"/>
      <c r="AL1876" s="2"/>
      <c r="AN1876" s="2"/>
      <c r="AP1876" s="2"/>
      <c r="AR1876" s="2"/>
      <c r="AT1876" s="2"/>
      <c r="AV1876" s="2"/>
      <c r="AX1876" s="2"/>
      <c r="AZ1876" s="2"/>
      <c r="BB1876" s="2"/>
      <c r="BD1876" s="2"/>
      <c r="BF1876" s="2"/>
      <c r="BH1876" s="2"/>
      <c r="BJ1876" s="2"/>
      <c r="BL1876" s="2"/>
      <c r="BN1876" s="2"/>
      <c r="BP1876" s="3"/>
      <c r="BR1876" s="3"/>
      <c r="BT1876" s="3"/>
      <c r="BV1876" s="3"/>
      <c r="BX1876" s="3"/>
      <c r="BZ1876" s="3"/>
      <c r="CB1876" s="3"/>
      <c r="CD1876" s="3"/>
      <c r="CF1876" s="3"/>
      <c r="CH1876" s="3"/>
      <c r="CJ1876" s="3"/>
      <c r="CL1876" s="3"/>
      <c r="CN1876" s="3"/>
      <c r="CP1876" s="3"/>
      <c r="CR1876" s="3"/>
      <c r="CT1876" s="3"/>
      <c r="CV1876" s="3"/>
      <c r="CX1876" s="3"/>
      <c r="CZ1876" s="3"/>
      <c r="DB1876" s="3"/>
      <c r="DD1876" s="3"/>
      <c r="DF1876" s="3"/>
      <c r="DH1876" s="3"/>
      <c r="DJ1876" s="3"/>
      <c r="DL1876" s="3"/>
      <c r="DN1876" s="3"/>
      <c r="DP1876" s="3"/>
      <c r="DR1876" s="3"/>
      <c r="DT1876" s="3"/>
      <c r="DV1876" s="3"/>
      <c r="DX1876" s="3"/>
      <c r="DZ1876" s="3"/>
      <c r="EB1876" s="3"/>
      <c r="ED1876" s="3"/>
      <c r="EF1876" s="3"/>
      <c r="EH1876" s="3"/>
      <c r="EJ1876" s="3"/>
      <c r="EL1876" s="3"/>
      <c r="EN1876" s="3"/>
      <c r="EP1876" s="3"/>
      <c r="ER1876" s="3"/>
      <c r="ET1876" s="3"/>
      <c r="EV1876" s="3"/>
      <c r="EX1876" s="3"/>
      <c r="EY1876" s="3"/>
    </row>
    <row r="1877" spans="1:155" s="1" customFormat="1" ht="22.5" outlineLevel="2">
      <c r="A1877" s="85">
        <v>914</v>
      </c>
      <c r="B1877" s="69" t="s">
        <v>1306</v>
      </c>
      <c r="C1877" s="19">
        <v>11</v>
      </c>
      <c r="D1877" s="69" t="s">
        <v>486</v>
      </c>
      <c r="E1877" s="46"/>
      <c r="F1877" s="38"/>
      <c r="G1877" s="38"/>
      <c r="H1877" s="38"/>
      <c r="I1877" s="38"/>
      <c r="J1877" s="114">
        <f t="shared" si="90"/>
        <v>0</v>
      </c>
      <c r="K1877" s="50"/>
      <c r="L1877" s="2"/>
      <c r="N1877" s="2"/>
      <c r="P1877" s="2"/>
      <c r="R1877" s="2"/>
      <c r="T1877" s="2"/>
      <c r="V1877" s="2"/>
      <c r="X1877" s="2"/>
      <c r="Z1877" s="2"/>
      <c r="AB1877" s="2"/>
      <c r="AD1877" s="2"/>
      <c r="AF1877" s="2"/>
      <c r="AH1877" s="2"/>
      <c r="AJ1877" s="2"/>
      <c r="AL1877" s="2"/>
      <c r="AN1877" s="2"/>
      <c r="AP1877" s="2"/>
      <c r="AR1877" s="2"/>
      <c r="AT1877" s="2"/>
      <c r="AV1877" s="2"/>
      <c r="AX1877" s="2"/>
      <c r="AZ1877" s="2"/>
      <c r="BB1877" s="2"/>
      <c r="BD1877" s="2"/>
      <c r="BF1877" s="2"/>
      <c r="BH1877" s="2"/>
      <c r="BJ1877" s="2"/>
      <c r="BL1877" s="2"/>
      <c r="BN1877" s="2"/>
      <c r="BP1877" s="3"/>
      <c r="BR1877" s="3"/>
      <c r="BT1877" s="3"/>
      <c r="BV1877" s="3"/>
      <c r="BX1877" s="3"/>
      <c r="BZ1877" s="3"/>
      <c r="CB1877" s="3"/>
      <c r="CD1877" s="3"/>
      <c r="CF1877" s="3"/>
      <c r="CH1877" s="3"/>
      <c r="CJ1877" s="3"/>
      <c r="CL1877" s="3"/>
      <c r="CN1877" s="3"/>
      <c r="CP1877" s="3"/>
      <c r="CR1877" s="3"/>
      <c r="CT1877" s="3"/>
      <c r="CV1877" s="3"/>
      <c r="CX1877" s="3"/>
      <c r="CZ1877" s="3"/>
      <c r="DB1877" s="3"/>
      <c r="DD1877" s="3"/>
      <c r="DF1877" s="3"/>
      <c r="DH1877" s="3"/>
      <c r="DJ1877" s="3"/>
      <c r="DL1877" s="3"/>
      <c r="DN1877" s="3"/>
      <c r="DP1877" s="3"/>
      <c r="DR1877" s="3"/>
      <c r="DT1877" s="3"/>
      <c r="DV1877" s="3"/>
      <c r="DX1877" s="3"/>
      <c r="DZ1877" s="3"/>
      <c r="EB1877" s="3"/>
      <c r="ED1877" s="3"/>
      <c r="EF1877" s="3"/>
      <c r="EH1877" s="3"/>
      <c r="EJ1877" s="3"/>
      <c r="EL1877" s="3"/>
      <c r="EN1877" s="3"/>
      <c r="EP1877" s="3"/>
      <c r="ER1877" s="3"/>
      <c r="ET1877" s="3"/>
      <c r="EV1877" s="3"/>
      <c r="EX1877" s="3"/>
      <c r="EY1877" s="3"/>
    </row>
    <row r="1878" spans="1:11" s="10" customFormat="1" ht="22.5" outlineLevel="2">
      <c r="A1878" s="84">
        <v>920</v>
      </c>
      <c r="B1878" s="69" t="s">
        <v>1312</v>
      </c>
      <c r="C1878" s="16">
        <v>11</v>
      </c>
      <c r="D1878" s="69" t="s">
        <v>168</v>
      </c>
      <c r="E1878" s="47"/>
      <c r="F1878" s="38"/>
      <c r="G1878" s="38"/>
      <c r="H1878" s="38"/>
      <c r="I1878" s="38"/>
      <c r="J1878" s="114">
        <f t="shared" si="90"/>
        <v>0</v>
      </c>
      <c r="K1878" s="106"/>
    </row>
    <row r="1879" spans="1:11" s="6" customFormat="1" ht="12.75" outlineLevel="2">
      <c r="A1879" s="88">
        <v>783</v>
      </c>
      <c r="B1879" s="29" t="s">
        <v>1365</v>
      </c>
      <c r="C1879" s="16" t="s">
        <v>454</v>
      </c>
      <c r="D1879" s="29" t="s">
        <v>168</v>
      </c>
      <c r="E1879" s="47"/>
      <c r="F1879" s="38"/>
      <c r="G1879" s="38"/>
      <c r="H1879" s="38"/>
      <c r="I1879" s="38"/>
      <c r="J1879" s="114">
        <f t="shared" si="90"/>
        <v>0</v>
      </c>
      <c r="K1879" s="50"/>
    </row>
    <row r="1880" spans="1:11" s="6" customFormat="1" ht="12.75" outlineLevel="2">
      <c r="A1880" s="88">
        <v>781</v>
      </c>
      <c r="B1880" s="29" t="s">
        <v>1364</v>
      </c>
      <c r="C1880" s="16" t="s">
        <v>454</v>
      </c>
      <c r="D1880" s="29" t="s">
        <v>293</v>
      </c>
      <c r="E1880" s="47"/>
      <c r="F1880" s="38"/>
      <c r="G1880" s="38"/>
      <c r="H1880" s="38"/>
      <c r="I1880" s="38"/>
      <c r="J1880" s="114">
        <f t="shared" si="90"/>
        <v>0</v>
      </c>
      <c r="K1880" s="50"/>
    </row>
    <row r="1881" spans="1:11" s="6" customFormat="1" ht="33.75" outlineLevel="2">
      <c r="A1881" s="84">
        <v>916</v>
      </c>
      <c r="B1881" s="69" t="s">
        <v>1308</v>
      </c>
      <c r="C1881" s="16">
        <v>11</v>
      </c>
      <c r="D1881" s="69" t="s">
        <v>168</v>
      </c>
      <c r="E1881" s="48"/>
      <c r="F1881" s="38"/>
      <c r="G1881" s="38"/>
      <c r="H1881" s="38"/>
      <c r="I1881" s="38"/>
      <c r="J1881" s="114">
        <f t="shared" si="90"/>
        <v>0</v>
      </c>
      <c r="K1881" s="50"/>
    </row>
    <row r="1882" spans="1:11" s="5" customFormat="1" ht="12.75" outlineLevel="2">
      <c r="A1882" s="83">
        <v>784</v>
      </c>
      <c r="B1882" s="68" t="s">
        <v>1692</v>
      </c>
      <c r="C1882" s="15">
        <v>11</v>
      </c>
      <c r="D1882" s="68" t="s">
        <v>1299</v>
      </c>
      <c r="E1882" s="47"/>
      <c r="F1882" s="38"/>
      <c r="G1882" s="38"/>
      <c r="H1882" s="38"/>
      <c r="I1882" s="38"/>
      <c r="J1882" s="114">
        <f t="shared" si="90"/>
        <v>0</v>
      </c>
      <c r="K1882" s="50"/>
    </row>
    <row r="1883" spans="1:11" s="5" customFormat="1" ht="12.75" outlineLevel="2">
      <c r="A1883" s="84">
        <v>922</v>
      </c>
      <c r="B1883" s="69" t="s">
        <v>1438</v>
      </c>
      <c r="C1883" s="16">
        <v>11</v>
      </c>
      <c r="D1883" s="69" t="s">
        <v>1413</v>
      </c>
      <c r="E1883" s="47"/>
      <c r="F1883" s="38"/>
      <c r="G1883" s="38"/>
      <c r="H1883" s="38"/>
      <c r="I1883" s="38"/>
      <c r="J1883" s="114">
        <f t="shared" si="90"/>
        <v>0</v>
      </c>
      <c r="K1883" s="50"/>
    </row>
    <row r="1884" spans="1:155" s="1" customFormat="1" ht="12.75" outlineLevel="2">
      <c r="A1884" s="89">
        <v>778</v>
      </c>
      <c r="B1884" s="29" t="s">
        <v>1361</v>
      </c>
      <c r="C1884" s="19" t="s">
        <v>1461</v>
      </c>
      <c r="D1884" s="29" t="s">
        <v>486</v>
      </c>
      <c r="E1884" s="47"/>
      <c r="F1884" s="38"/>
      <c r="G1884" s="38"/>
      <c r="H1884" s="38"/>
      <c r="I1884" s="38"/>
      <c r="J1884" s="114">
        <f t="shared" si="90"/>
        <v>0</v>
      </c>
      <c r="K1884" s="50"/>
      <c r="L1884" s="2"/>
      <c r="N1884" s="2"/>
      <c r="P1884" s="2"/>
      <c r="R1884" s="2"/>
      <c r="T1884" s="2"/>
      <c r="V1884" s="2"/>
      <c r="X1884" s="2"/>
      <c r="Z1884" s="2"/>
      <c r="AB1884" s="2"/>
      <c r="AD1884" s="2"/>
      <c r="AF1884" s="2"/>
      <c r="AH1884" s="2"/>
      <c r="AJ1884" s="2"/>
      <c r="AL1884" s="2"/>
      <c r="AN1884" s="2"/>
      <c r="AP1884" s="2"/>
      <c r="AR1884" s="2"/>
      <c r="AT1884" s="2"/>
      <c r="AV1884" s="2"/>
      <c r="AX1884" s="2"/>
      <c r="AZ1884" s="2"/>
      <c r="BB1884" s="2"/>
      <c r="BD1884" s="2"/>
      <c r="BF1884" s="2"/>
      <c r="BH1884" s="2"/>
      <c r="BJ1884" s="2"/>
      <c r="BL1884" s="2"/>
      <c r="BN1884" s="2"/>
      <c r="BP1884" s="3"/>
      <c r="BR1884" s="3"/>
      <c r="BT1884" s="3"/>
      <c r="BV1884" s="3"/>
      <c r="BX1884" s="3"/>
      <c r="BZ1884" s="3"/>
      <c r="CB1884" s="3"/>
      <c r="CD1884" s="3"/>
      <c r="CF1884" s="3"/>
      <c r="CH1884" s="3"/>
      <c r="CJ1884" s="3"/>
      <c r="CL1884" s="3"/>
      <c r="CN1884" s="3"/>
      <c r="CP1884" s="3"/>
      <c r="CR1884" s="3"/>
      <c r="CT1884" s="3"/>
      <c r="CV1884" s="3"/>
      <c r="CX1884" s="3"/>
      <c r="CZ1884" s="3"/>
      <c r="DB1884" s="3"/>
      <c r="DD1884" s="3"/>
      <c r="DF1884" s="3"/>
      <c r="DH1884" s="3"/>
      <c r="DJ1884" s="3"/>
      <c r="DL1884" s="3"/>
      <c r="DN1884" s="3"/>
      <c r="DP1884" s="3"/>
      <c r="DR1884" s="3"/>
      <c r="DT1884" s="3"/>
      <c r="DV1884" s="3"/>
      <c r="DX1884" s="3"/>
      <c r="DZ1884" s="3"/>
      <c r="EB1884" s="3"/>
      <c r="ED1884" s="3"/>
      <c r="EF1884" s="3"/>
      <c r="EH1884" s="3"/>
      <c r="EJ1884" s="3"/>
      <c r="EL1884" s="3"/>
      <c r="EN1884" s="3"/>
      <c r="EP1884" s="3"/>
      <c r="ER1884" s="3"/>
      <c r="ET1884" s="3"/>
      <c r="EV1884" s="3"/>
      <c r="EX1884" s="3"/>
      <c r="EY1884" s="3"/>
    </row>
    <row r="1885" spans="1:11" s="6" customFormat="1" ht="12.75">
      <c r="A1885" s="133" t="s">
        <v>208</v>
      </c>
      <c r="B1885" s="133"/>
      <c r="C1885" s="133"/>
      <c r="D1885" s="133"/>
      <c r="E1885" s="108"/>
      <c r="F1885" s="109">
        <f>SUM(F1886:F1904)</f>
        <v>10</v>
      </c>
      <c r="G1885" s="109">
        <f>SUM(G1886:G1904)</f>
        <v>5</v>
      </c>
      <c r="H1885" s="109">
        <f>SUM(H1886:H1904)</f>
        <v>0</v>
      </c>
      <c r="I1885" s="109">
        <f>SUM(I1886:I1904)</f>
        <v>0</v>
      </c>
      <c r="J1885" s="117">
        <f aca="true" t="shared" si="91" ref="J1885:J1900">SUM(F1885:I1885)</f>
        <v>15</v>
      </c>
      <c r="K1885" s="111">
        <f>IF(J1835&gt;E1871,0,E1871-J1885)</f>
        <v>-5</v>
      </c>
    </row>
    <row r="1886" spans="1:155" s="1" customFormat="1" ht="12.75" outlineLevel="2">
      <c r="A1886" s="85">
        <v>928</v>
      </c>
      <c r="B1886" s="69" t="s">
        <v>1442</v>
      </c>
      <c r="C1886" s="19">
        <v>11</v>
      </c>
      <c r="D1886" s="69" t="s">
        <v>168</v>
      </c>
      <c r="E1886" s="46"/>
      <c r="F1886" s="38"/>
      <c r="G1886" s="38"/>
      <c r="H1886" s="38"/>
      <c r="I1886" s="38"/>
      <c r="J1886" s="114">
        <f t="shared" si="91"/>
        <v>0</v>
      </c>
      <c r="K1886" s="50"/>
      <c r="L1886" s="2"/>
      <c r="N1886" s="2"/>
      <c r="P1886" s="2"/>
      <c r="R1886" s="2"/>
      <c r="T1886" s="2"/>
      <c r="V1886" s="2"/>
      <c r="X1886" s="2"/>
      <c r="Z1886" s="2"/>
      <c r="AB1886" s="2"/>
      <c r="AD1886" s="2"/>
      <c r="AF1886" s="2"/>
      <c r="AH1886" s="2"/>
      <c r="AJ1886" s="2"/>
      <c r="AL1886" s="2"/>
      <c r="AN1886" s="2"/>
      <c r="AP1886" s="2"/>
      <c r="AR1886" s="2"/>
      <c r="AT1886" s="2"/>
      <c r="AV1886" s="2"/>
      <c r="AX1886" s="2"/>
      <c r="AZ1886" s="2"/>
      <c r="BB1886" s="2"/>
      <c r="BD1886" s="2"/>
      <c r="BF1886" s="2"/>
      <c r="BH1886" s="2"/>
      <c r="BJ1886" s="2"/>
      <c r="BL1886" s="2"/>
      <c r="BN1886" s="2"/>
      <c r="BP1886" s="3"/>
      <c r="BR1886" s="3"/>
      <c r="BT1886" s="3"/>
      <c r="BV1886" s="3"/>
      <c r="BX1886" s="3"/>
      <c r="BZ1886" s="3"/>
      <c r="CB1886" s="3"/>
      <c r="CD1886" s="3"/>
      <c r="CF1886" s="3"/>
      <c r="CH1886" s="3"/>
      <c r="CJ1886" s="3"/>
      <c r="CL1886" s="3"/>
      <c r="CN1886" s="3"/>
      <c r="CP1886" s="3"/>
      <c r="CR1886" s="3"/>
      <c r="CT1886" s="3"/>
      <c r="CV1886" s="3"/>
      <c r="CX1886" s="3"/>
      <c r="CZ1886" s="3"/>
      <c r="DB1886" s="3"/>
      <c r="DD1886" s="3"/>
      <c r="DF1886" s="3"/>
      <c r="DH1886" s="3"/>
      <c r="DJ1886" s="3"/>
      <c r="DL1886" s="3"/>
      <c r="DN1886" s="3"/>
      <c r="DP1886" s="3"/>
      <c r="DR1886" s="3"/>
      <c r="DT1886" s="3"/>
      <c r="DV1886" s="3"/>
      <c r="DX1886" s="3"/>
      <c r="DZ1886" s="3"/>
      <c r="EB1886" s="3"/>
      <c r="ED1886" s="3"/>
      <c r="EF1886" s="3"/>
      <c r="EH1886" s="3"/>
      <c r="EJ1886" s="3"/>
      <c r="EL1886" s="3"/>
      <c r="EN1886" s="3"/>
      <c r="EP1886" s="3"/>
      <c r="ER1886" s="3"/>
      <c r="ET1886" s="3"/>
      <c r="EV1886" s="3"/>
      <c r="EX1886" s="3"/>
      <c r="EY1886" s="3"/>
    </row>
    <row r="1887" spans="1:155" s="1" customFormat="1" ht="22.5" outlineLevel="2">
      <c r="A1887" s="85">
        <v>926</v>
      </c>
      <c r="B1887" s="69" t="s">
        <v>1441</v>
      </c>
      <c r="C1887" s="19">
        <v>11</v>
      </c>
      <c r="D1887" s="69" t="s">
        <v>168</v>
      </c>
      <c r="E1887" s="44"/>
      <c r="F1887" s="38"/>
      <c r="G1887" s="38"/>
      <c r="H1887" s="38"/>
      <c r="I1887" s="38"/>
      <c r="J1887" s="114">
        <f t="shared" si="91"/>
        <v>0</v>
      </c>
      <c r="K1887" s="50"/>
      <c r="L1887" s="2"/>
      <c r="N1887" s="2"/>
      <c r="P1887" s="2"/>
      <c r="R1887" s="2"/>
      <c r="T1887" s="2"/>
      <c r="V1887" s="2"/>
      <c r="X1887" s="2"/>
      <c r="Z1887" s="2"/>
      <c r="AB1887" s="2"/>
      <c r="AD1887" s="2"/>
      <c r="AF1887" s="2"/>
      <c r="AH1887" s="2"/>
      <c r="AJ1887" s="2"/>
      <c r="AL1887" s="2"/>
      <c r="AN1887" s="2"/>
      <c r="AP1887" s="2"/>
      <c r="AR1887" s="2"/>
      <c r="AT1887" s="2"/>
      <c r="AV1887" s="2"/>
      <c r="AX1887" s="2"/>
      <c r="AZ1887" s="2"/>
      <c r="BB1887" s="2"/>
      <c r="BD1887" s="2"/>
      <c r="BF1887" s="2"/>
      <c r="BH1887" s="2"/>
      <c r="BJ1887" s="2"/>
      <c r="BL1887" s="2"/>
      <c r="BN1887" s="2"/>
      <c r="BP1887" s="3"/>
      <c r="BR1887" s="3"/>
      <c r="BT1887" s="3"/>
      <c r="BV1887" s="3"/>
      <c r="BX1887" s="3"/>
      <c r="BZ1887" s="3"/>
      <c r="CB1887" s="3"/>
      <c r="CD1887" s="3"/>
      <c r="CF1887" s="3"/>
      <c r="CH1887" s="3"/>
      <c r="CJ1887" s="3"/>
      <c r="CL1887" s="3"/>
      <c r="CN1887" s="3"/>
      <c r="CP1887" s="3"/>
      <c r="CR1887" s="3"/>
      <c r="CT1887" s="3"/>
      <c r="CV1887" s="3"/>
      <c r="CX1887" s="3"/>
      <c r="CZ1887" s="3"/>
      <c r="DB1887" s="3"/>
      <c r="DD1887" s="3"/>
      <c r="DF1887" s="3"/>
      <c r="DH1887" s="3"/>
      <c r="DJ1887" s="3"/>
      <c r="DL1887" s="3"/>
      <c r="DN1887" s="3"/>
      <c r="DP1887" s="3"/>
      <c r="DR1887" s="3"/>
      <c r="DT1887" s="3"/>
      <c r="DV1887" s="3"/>
      <c r="DX1887" s="3"/>
      <c r="DZ1887" s="3"/>
      <c r="EB1887" s="3"/>
      <c r="ED1887" s="3"/>
      <c r="EF1887" s="3"/>
      <c r="EH1887" s="3"/>
      <c r="EJ1887" s="3"/>
      <c r="EL1887" s="3"/>
      <c r="EN1887" s="3"/>
      <c r="EP1887" s="3"/>
      <c r="ER1887" s="3"/>
      <c r="ET1887" s="3"/>
      <c r="EV1887" s="3"/>
      <c r="EX1887" s="3"/>
      <c r="EY1887" s="3"/>
    </row>
    <row r="1888" spans="1:155" s="4" customFormat="1" ht="22.5" outlineLevel="2">
      <c r="A1888" s="84">
        <v>930</v>
      </c>
      <c r="B1888" s="68" t="s">
        <v>1443</v>
      </c>
      <c r="C1888" s="17">
        <v>11</v>
      </c>
      <c r="D1888" s="68" t="s">
        <v>1678</v>
      </c>
      <c r="E1888" s="46"/>
      <c r="F1888" s="38"/>
      <c r="G1888" s="38"/>
      <c r="H1888" s="38"/>
      <c r="I1888" s="38"/>
      <c r="J1888" s="114">
        <f t="shared" si="91"/>
        <v>0</v>
      </c>
      <c r="K1888" s="50"/>
      <c r="L1888" s="2"/>
      <c r="N1888" s="2"/>
      <c r="O1888" s="1"/>
      <c r="P1888" s="2"/>
      <c r="R1888" s="2"/>
      <c r="T1888" s="2"/>
      <c r="V1888" s="2"/>
      <c r="X1888" s="2"/>
      <c r="Z1888" s="2"/>
      <c r="AB1888" s="2"/>
      <c r="AD1888" s="2"/>
      <c r="AF1888" s="2"/>
      <c r="AH1888" s="2"/>
      <c r="AJ1888" s="2"/>
      <c r="AL1888" s="2"/>
      <c r="AN1888" s="2"/>
      <c r="AP1888" s="2"/>
      <c r="AQ1888" s="1"/>
      <c r="AR1888" s="2"/>
      <c r="AT1888" s="2"/>
      <c r="AV1888" s="2"/>
      <c r="AX1888" s="2"/>
      <c r="AZ1888" s="2"/>
      <c r="BB1888" s="2"/>
      <c r="BD1888" s="2"/>
      <c r="BF1888" s="2"/>
      <c r="BH1888" s="2"/>
      <c r="BJ1888" s="2"/>
      <c r="BL1888" s="2"/>
      <c r="BN1888" s="2"/>
      <c r="BP1888" s="3"/>
      <c r="BR1888" s="3"/>
      <c r="BT1888" s="3"/>
      <c r="BV1888" s="3"/>
      <c r="BX1888" s="3"/>
      <c r="BZ1888" s="3"/>
      <c r="CB1888" s="3"/>
      <c r="CD1888" s="3"/>
      <c r="CF1888" s="3"/>
      <c r="CH1888" s="3"/>
      <c r="CJ1888" s="3"/>
      <c r="CL1888" s="3"/>
      <c r="CN1888" s="3"/>
      <c r="CP1888" s="3"/>
      <c r="CR1888" s="3"/>
      <c r="CT1888" s="3"/>
      <c r="CV1888" s="3"/>
      <c r="CX1888" s="3"/>
      <c r="CZ1888" s="3"/>
      <c r="DB1888" s="3"/>
      <c r="DD1888" s="3"/>
      <c r="DF1888" s="3"/>
      <c r="DH1888" s="3"/>
      <c r="DJ1888" s="3"/>
      <c r="DL1888" s="3"/>
      <c r="DN1888" s="3"/>
      <c r="DP1888" s="3"/>
      <c r="DR1888" s="3"/>
      <c r="DT1888" s="3"/>
      <c r="DV1888" s="3"/>
      <c r="DX1888" s="3"/>
      <c r="DZ1888" s="3"/>
      <c r="EB1888" s="3"/>
      <c r="ED1888" s="3"/>
      <c r="EF1888" s="3"/>
      <c r="EH1888" s="3"/>
      <c r="EJ1888" s="3"/>
      <c r="EL1888" s="3"/>
      <c r="EN1888" s="3"/>
      <c r="EP1888" s="3"/>
      <c r="ER1888" s="3"/>
      <c r="ET1888" s="3"/>
      <c r="EV1888" s="3"/>
      <c r="EX1888" s="3"/>
      <c r="EY1888" s="3"/>
    </row>
    <row r="1889" spans="1:11" s="6" customFormat="1" ht="22.5" outlineLevel="2">
      <c r="A1889" s="84">
        <v>938</v>
      </c>
      <c r="B1889" s="69" t="s">
        <v>1449</v>
      </c>
      <c r="C1889" s="16">
        <v>11</v>
      </c>
      <c r="D1889" s="69" t="s">
        <v>168</v>
      </c>
      <c r="E1889" s="46"/>
      <c r="F1889" s="38"/>
      <c r="G1889" s="38"/>
      <c r="H1889" s="38"/>
      <c r="I1889" s="38"/>
      <c r="J1889" s="114">
        <f t="shared" si="91"/>
        <v>0</v>
      </c>
      <c r="K1889" s="50"/>
    </row>
    <row r="1890" spans="1:11" s="6" customFormat="1" ht="12.75" outlineLevel="2">
      <c r="A1890" s="84">
        <v>945</v>
      </c>
      <c r="B1890" s="69" t="s">
        <v>1455</v>
      </c>
      <c r="C1890" s="16">
        <v>11</v>
      </c>
      <c r="D1890" s="69" t="s">
        <v>168</v>
      </c>
      <c r="E1890" s="46"/>
      <c r="F1890" s="38"/>
      <c r="G1890" s="38"/>
      <c r="H1890" s="38"/>
      <c r="I1890" s="38"/>
      <c r="J1890" s="114">
        <f t="shared" si="91"/>
        <v>0</v>
      </c>
      <c r="K1890" s="50"/>
    </row>
    <row r="1891" spans="1:11" s="5" customFormat="1" ht="12.75" outlineLevel="2">
      <c r="A1891" s="88">
        <v>799</v>
      </c>
      <c r="B1891" s="29" t="s">
        <v>1368</v>
      </c>
      <c r="C1891" s="16" t="s">
        <v>454</v>
      </c>
      <c r="D1891" s="29" t="s">
        <v>168</v>
      </c>
      <c r="E1891" s="44"/>
      <c r="F1891" s="38"/>
      <c r="G1891" s="38"/>
      <c r="H1891" s="38"/>
      <c r="I1891" s="38"/>
      <c r="J1891" s="114">
        <f t="shared" si="91"/>
        <v>0</v>
      </c>
      <c r="K1891" s="50"/>
    </row>
    <row r="1892" spans="1:11" s="5" customFormat="1" ht="22.5" outlineLevel="2">
      <c r="A1892" s="84">
        <v>933</v>
      </c>
      <c r="B1892" s="69" t="s">
        <v>1444</v>
      </c>
      <c r="C1892" s="16">
        <v>11</v>
      </c>
      <c r="D1892" s="69" t="s">
        <v>1678</v>
      </c>
      <c r="E1892" s="46"/>
      <c r="F1892" s="38"/>
      <c r="G1892" s="38"/>
      <c r="H1892" s="38"/>
      <c r="I1892" s="38"/>
      <c r="J1892" s="114">
        <f t="shared" si="91"/>
        <v>0</v>
      </c>
      <c r="K1892" s="50"/>
    </row>
    <row r="1893" spans="1:11" s="5" customFormat="1" ht="22.5" outlineLevel="2">
      <c r="A1893" s="88">
        <v>790</v>
      </c>
      <c r="B1893" s="29" t="s">
        <v>1367</v>
      </c>
      <c r="C1893" s="16" t="s">
        <v>454</v>
      </c>
      <c r="D1893" s="29" t="s">
        <v>46</v>
      </c>
      <c r="E1893" s="46"/>
      <c r="F1893" s="38"/>
      <c r="G1893" s="38"/>
      <c r="H1893" s="38"/>
      <c r="I1893" s="38"/>
      <c r="J1893" s="114">
        <f t="shared" si="91"/>
        <v>0</v>
      </c>
      <c r="K1893" s="50"/>
    </row>
    <row r="1894" spans="1:11" s="5" customFormat="1" ht="22.5" outlineLevel="2">
      <c r="A1894" s="83">
        <v>947</v>
      </c>
      <c r="B1894" s="68" t="s">
        <v>1457</v>
      </c>
      <c r="C1894" s="15">
        <v>11</v>
      </c>
      <c r="D1894" s="68" t="s">
        <v>168</v>
      </c>
      <c r="E1894" s="45"/>
      <c r="F1894" s="38"/>
      <c r="G1894" s="38"/>
      <c r="H1894" s="38"/>
      <c r="I1894" s="38"/>
      <c r="J1894" s="114">
        <f t="shared" si="91"/>
        <v>0</v>
      </c>
      <c r="K1894" s="50"/>
    </row>
    <row r="1895" spans="1:11" s="5" customFormat="1" ht="22.5" outlineLevel="2">
      <c r="A1895" s="84">
        <v>936</v>
      </c>
      <c r="B1895" s="69" t="s">
        <v>1447</v>
      </c>
      <c r="C1895" s="16">
        <v>11</v>
      </c>
      <c r="D1895" s="69" t="s">
        <v>1299</v>
      </c>
      <c r="E1895" s="46"/>
      <c r="F1895" s="38"/>
      <c r="G1895" s="38"/>
      <c r="H1895" s="38"/>
      <c r="I1895" s="38"/>
      <c r="J1895" s="114">
        <f t="shared" si="91"/>
        <v>0</v>
      </c>
      <c r="K1895" s="50"/>
    </row>
    <row r="1896" spans="1:11" s="5" customFormat="1" ht="22.5" outlineLevel="2">
      <c r="A1896" s="84">
        <v>943</v>
      </c>
      <c r="B1896" s="69" t="s">
        <v>1453</v>
      </c>
      <c r="C1896" s="16">
        <v>11</v>
      </c>
      <c r="D1896" s="69" t="s">
        <v>168</v>
      </c>
      <c r="E1896" s="45"/>
      <c r="F1896" s="38"/>
      <c r="G1896" s="38"/>
      <c r="H1896" s="38"/>
      <c r="I1896" s="38"/>
      <c r="J1896" s="114">
        <f t="shared" si="91"/>
        <v>0</v>
      </c>
      <c r="K1896" s="50"/>
    </row>
    <row r="1897" spans="1:11" s="5" customFormat="1" ht="12.75" outlineLevel="2">
      <c r="A1897" s="83">
        <v>789</v>
      </c>
      <c r="B1897" s="68" t="s">
        <v>1695</v>
      </c>
      <c r="C1897" s="15" t="s">
        <v>1461</v>
      </c>
      <c r="D1897" s="68" t="s">
        <v>1732</v>
      </c>
      <c r="E1897" s="44"/>
      <c r="F1897" s="38"/>
      <c r="G1897" s="38"/>
      <c r="H1897" s="38"/>
      <c r="I1897" s="38"/>
      <c r="J1897" s="114">
        <f t="shared" si="91"/>
        <v>0</v>
      </c>
      <c r="K1897" s="50"/>
    </row>
    <row r="1898" spans="1:11" s="5" customFormat="1" ht="12.75" outlineLevel="2">
      <c r="A1898" s="84">
        <v>939</v>
      </c>
      <c r="B1898" s="69" t="s">
        <v>1450</v>
      </c>
      <c r="C1898" s="16" t="str">
        <f>"10-11"</f>
        <v>10-11</v>
      </c>
      <c r="D1898" s="69" t="s">
        <v>168</v>
      </c>
      <c r="E1898" s="46"/>
      <c r="F1898" s="38"/>
      <c r="G1898" s="38"/>
      <c r="H1898" s="38"/>
      <c r="I1898" s="38"/>
      <c r="J1898" s="114">
        <f t="shared" si="91"/>
        <v>0</v>
      </c>
      <c r="K1898" s="50"/>
    </row>
    <row r="1899" spans="1:11" s="5" customFormat="1" ht="12.75" outlineLevel="2">
      <c r="A1899" s="88">
        <v>800</v>
      </c>
      <c r="B1899" s="29" t="s">
        <v>1369</v>
      </c>
      <c r="C1899" s="16" t="s">
        <v>1461</v>
      </c>
      <c r="D1899" s="29" t="s">
        <v>168</v>
      </c>
      <c r="E1899" s="46"/>
      <c r="F1899" s="38"/>
      <c r="G1899" s="38"/>
      <c r="H1899" s="38"/>
      <c r="I1899" s="38"/>
      <c r="J1899" s="114">
        <f t="shared" si="91"/>
        <v>0</v>
      </c>
      <c r="K1899" s="50"/>
    </row>
    <row r="1900" spans="1:11" s="10" customFormat="1" ht="22.5" outlineLevel="2">
      <c r="A1900" s="83">
        <v>948</v>
      </c>
      <c r="B1900" s="69" t="s">
        <v>1458</v>
      </c>
      <c r="C1900" s="16" t="str">
        <f>"10-11"</f>
        <v>10-11</v>
      </c>
      <c r="D1900" s="69" t="s">
        <v>168</v>
      </c>
      <c r="E1900" s="47"/>
      <c r="F1900" s="38">
        <v>10</v>
      </c>
      <c r="G1900" s="38">
        <v>5</v>
      </c>
      <c r="H1900" s="38"/>
      <c r="I1900" s="38"/>
      <c r="J1900" s="114">
        <f t="shared" si="91"/>
        <v>15</v>
      </c>
      <c r="K1900" s="106"/>
    </row>
    <row r="1901" spans="1:11" s="10" customFormat="1" ht="12.75" outlineLevel="2">
      <c r="A1901" s="83">
        <v>798</v>
      </c>
      <c r="B1901" s="68" t="s">
        <v>1696</v>
      </c>
      <c r="C1901" s="15" t="s">
        <v>1461</v>
      </c>
      <c r="D1901" s="68" t="s">
        <v>1737</v>
      </c>
      <c r="E1901" s="47"/>
      <c r="F1901" s="38"/>
      <c r="G1901" s="38"/>
      <c r="H1901" s="38"/>
      <c r="I1901" s="38"/>
      <c r="J1901" s="114">
        <f>SUM(F1901:I1901)</f>
        <v>0</v>
      </c>
      <c r="K1901" s="106"/>
    </row>
    <row r="1902" spans="1:11" s="10" customFormat="1" ht="22.5" outlineLevel="2">
      <c r="A1902" s="84">
        <v>934</v>
      </c>
      <c r="B1902" s="69" t="s">
        <v>1445</v>
      </c>
      <c r="C1902" s="16" t="str">
        <f>"10-11"</f>
        <v>10-11</v>
      </c>
      <c r="D1902" s="69" t="s">
        <v>168</v>
      </c>
      <c r="E1902" s="47"/>
      <c r="F1902" s="38"/>
      <c r="G1902" s="38"/>
      <c r="H1902" s="38"/>
      <c r="I1902" s="38"/>
      <c r="J1902" s="114">
        <f>SUM(F1902:I1902)</f>
        <v>0</v>
      </c>
      <c r="K1902" s="106"/>
    </row>
    <row r="1903" spans="1:11" s="10" customFormat="1" ht="12" customHeight="1" outlineLevel="2">
      <c r="A1903" s="83">
        <v>805</v>
      </c>
      <c r="B1903" s="68" t="s">
        <v>1697</v>
      </c>
      <c r="C1903" s="15" t="s">
        <v>1461</v>
      </c>
      <c r="D1903" s="68" t="s">
        <v>168</v>
      </c>
      <c r="E1903" s="47"/>
      <c r="F1903" s="38"/>
      <c r="G1903" s="38"/>
      <c r="H1903" s="38"/>
      <c r="I1903" s="38"/>
      <c r="J1903" s="114">
        <f>SUM(F1903:I1903)</f>
        <v>0</v>
      </c>
      <c r="K1903" s="106"/>
    </row>
    <row r="1904" spans="1:11" s="5" customFormat="1" ht="22.5" outlineLevel="2">
      <c r="A1904" s="84">
        <v>941</v>
      </c>
      <c r="B1904" s="69" t="s">
        <v>1451</v>
      </c>
      <c r="C1904" s="16" t="str">
        <f>"10-11"</f>
        <v>10-11</v>
      </c>
      <c r="D1904" s="69" t="s">
        <v>486</v>
      </c>
      <c r="E1904" s="47"/>
      <c r="F1904" s="38"/>
      <c r="G1904" s="38"/>
      <c r="H1904" s="38"/>
      <c r="I1904" s="38"/>
      <c r="J1904" s="114">
        <f>SUM(F1904:I1904)</f>
        <v>0</v>
      </c>
      <c r="K1904" s="50"/>
    </row>
    <row r="1905" spans="1:11" s="6" customFormat="1" ht="12.75">
      <c r="A1905" s="133" t="s">
        <v>1740</v>
      </c>
      <c r="B1905" s="133"/>
      <c r="C1905" s="133"/>
      <c r="D1905" s="133"/>
      <c r="E1905" s="108"/>
      <c r="F1905" s="109">
        <f>SUM(F1906:F1920)</f>
        <v>0</v>
      </c>
      <c r="G1905" s="109">
        <f>SUM(G1906:G1920)</f>
        <v>0</v>
      </c>
      <c r="H1905" s="109">
        <f>SUM(H1906:H1920)</f>
        <v>0</v>
      </c>
      <c r="I1905" s="109">
        <f>SUM(I1906:I1920)</f>
        <v>0</v>
      </c>
      <c r="J1905" s="117">
        <f aca="true" t="shared" si="92" ref="J1905:J1920">SUM(F1905:I1905)</f>
        <v>0</v>
      </c>
      <c r="K1905" s="111">
        <f>IF(J1855&gt;E1871,0,E1871-J1905)</f>
        <v>10</v>
      </c>
    </row>
    <row r="1906" spans="1:155" s="1" customFormat="1" ht="22.5" outlineLevel="2">
      <c r="A1906" s="86">
        <v>951</v>
      </c>
      <c r="B1906" s="68" t="s">
        <v>1459</v>
      </c>
      <c r="C1906" s="17">
        <v>11</v>
      </c>
      <c r="D1906" s="68" t="s">
        <v>168</v>
      </c>
      <c r="E1906" s="46"/>
      <c r="F1906" s="38"/>
      <c r="G1906" s="38"/>
      <c r="H1906" s="38"/>
      <c r="I1906" s="38"/>
      <c r="J1906" s="114">
        <f t="shared" si="92"/>
        <v>0</v>
      </c>
      <c r="K1906" s="50"/>
      <c r="L1906" s="2"/>
      <c r="N1906" s="2"/>
      <c r="P1906" s="2"/>
      <c r="R1906" s="2"/>
      <c r="T1906" s="2"/>
      <c r="V1906" s="2"/>
      <c r="X1906" s="2"/>
      <c r="Z1906" s="2"/>
      <c r="AB1906" s="2"/>
      <c r="AD1906" s="2"/>
      <c r="AF1906" s="2"/>
      <c r="AH1906" s="2"/>
      <c r="AJ1906" s="2"/>
      <c r="AL1906" s="2"/>
      <c r="AN1906" s="2"/>
      <c r="AP1906" s="2"/>
      <c r="AR1906" s="2"/>
      <c r="AT1906" s="2"/>
      <c r="AV1906" s="2"/>
      <c r="AX1906" s="2"/>
      <c r="AZ1906" s="2"/>
      <c r="BB1906" s="2"/>
      <c r="BD1906" s="2"/>
      <c r="BF1906" s="2"/>
      <c r="BH1906" s="2"/>
      <c r="BJ1906" s="2"/>
      <c r="BL1906" s="2"/>
      <c r="BN1906" s="2"/>
      <c r="BP1906" s="3"/>
      <c r="BR1906" s="3"/>
      <c r="BT1906" s="3"/>
      <c r="BV1906" s="3"/>
      <c r="BX1906" s="3"/>
      <c r="BZ1906" s="3"/>
      <c r="CB1906" s="3"/>
      <c r="CD1906" s="3"/>
      <c r="CF1906" s="3"/>
      <c r="CH1906" s="3"/>
      <c r="CJ1906" s="3"/>
      <c r="CL1906" s="3"/>
      <c r="CN1906" s="3"/>
      <c r="CP1906" s="3"/>
      <c r="CR1906" s="3"/>
      <c r="CT1906" s="3"/>
      <c r="CV1906" s="3"/>
      <c r="CX1906" s="3"/>
      <c r="CZ1906" s="3"/>
      <c r="DB1906" s="3"/>
      <c r="DD1906" s="3"/>
      <c r="DF1906" s="3"/>
      <c r="DH1906" s="3"/>
      <c r="DJ1906" s="3"/>
      <c r="DL1906" s="3"/>
      <c r="DN1906" s="3"/>
      <c r="DP1906" s="3"/>
      <c r="DR1906" s="3"/>
      <c r="DT1906" s="3"/>
      <c r="DV1906" s="3"/>
      <c r="DX1906" s="3"/>
      <c r="DZ1906" s="3"/>
      <c r="EB1906" s="3"/>
      <c r="ED1906" s="3"/>
      <c r="EF1906" s="3"/>
      <c r="EH1906" s="3"/>
      <c r="EJ1906" s="3"/>
      <c r="EL1906" s="3"/>
      <c r="EN1906" s="3"/>
      <c r="EP1906" s="3"/>
      <c r="ER1906" s="3"/>
      <c r="ET1906" s="3"/>
      <c r="EV1906" s="3"/>
      <c r="EX1906" s="3"/>
      <c r="EY1906" s="3"/>
    </row>
    <row r="1907" spans="1:155" s="1" customFormat="1" ht="12.75" outlineLevel="2">
      <c r="A1907" s="86">
        <v>807</v>
      </c>
      <c r="B1907" s="68" t="s">
        <v>1698</v>
      </c>
      <c r="C1907" s="17">
        <v>11</v>
      </c>
      <c r="D1907" s="68" t="s">
        <v>1299</v>
      </c>
      <c r="E1907" s="46"/>
      <c r="F1907" s="38"/>
      <c r="G1907" s="38"/>
      <c r="H1907" s="38"/>
      <c r="I1907" s="38"/>
      <c r="J1907" s="114">
        <f t="shared" si="92"/>
        <v>0</v>
      </c>
      <c r="K1907" s="50"/>
      <c r="L1907" s="2"/>
      <c r="N1907" s="2"/>
      <c r="P1907" s="2"/>
      <c r="R1907" s="2"/>
      <c r="T1907" s="2"/>
      <c r="V1907" s="2"/>
      <c r="X1907" s="2"/>
      <c r="Z1907" s="2"/>
      <c r="AB1907" s="2"/>
      <c r="AD1907" s="2"/>
      <c r="AF1907" s="2"/>
      <c r="AH1907" s="2"/>
      <c r="AJ1907" s="2"/>
      <c r="AL1907" s="2"/>
      <c r="AN1907" s="2"/>
      <c r="AP1907" s="2"/>
      <c r="AR1907" s="2"/>
      <c r="AT1907" s="2"/>
      <c r="AV1907" s="2"/>
      <c r="AX1907" s="2"/>
      <c r="AZ1907" s="2"/>
      <c r="BB1907" s="2"/>
      <c r="BD1907" s="2"/>
      <c r="BF1907" s="2"/>
      <c r="BH1907" s="2"/>
      <c r="BJ1907" s="2"/>
      <c r="BL1907" s="2"/>
      <c r="BN1907" s="2"/>
      <c r="BP1907" s="3"/>
      <c r="BR1907" s="3"/>
      <c r="BT1907" s="3"/>
      <c r="BV1907" s="3"/>
      <c r="BX1907" s="3"/>
      <c r="BZ1907" s="3"/>
      <c r="CB1907" s="3"/>
      <c r="CD1907" s="3"/>
      <c r="CF1907" s="3"/>
      <c r="CH1907" s="3"/>
      <c r="CJ1907" s="3"/>
      <c r="CL1907" s="3"/>
      <c r="CN1907" s="3"/>
      <c r="CP1907" s="3"/>
      <c r="CR1907" s="3"/>
      <c r="CT1907" s="3"/>
      <c r="CV1907" s="3"/>
      <c r="CX1907" s="3"/>
      <c r="CZ1907" s="3"/>
      <c r="DB1907" s="3"/>
      <c r="DD1907" s="3"/>
      <c r="DF1907" s="3"/>
      <c r="DH1907" s="3"/>
      <c r="DJ1907" s="3"/>
      <c r="DL1907" s="3"/>
      <c r="DN1907" s="3"/>
      <c r="DP1907" s="3"/>
      <c r="DR1907" s="3"/>
      <c r="DT1907" s="3"/>
      <c r="DV1907" s="3"/>
      <c r="DX1907" s="3"/>
      <c r="DZ1907" s="3"/>
      <c r="EB1907" s="3"/>
      <c r="ED1907" s="3"/>
      <c r="EF1907" s="3"/>
      <c r="EH1907" s="3"/>
      <c r="EJ1907" s="3"/>
      <c r="EL1907" s="3"/>
      <c r="EN1907" s="3"/>
      <c r="EP1907" s="3"/>
      <c r="ER1907" s="3"/>
      <c r="ET1907" s="3"/>
      <c r="EV1907" s="3"/>
      <c r="EX1907" s="3"/>
      <c r="EY1907" s="3"/>
    </row>
    <row r="1908" spans="1:155" s="1" customFormat="1" ht="22.5" outlineLevel="2">
      <c r="A1908" s="86">
        <v>959</v>
      </c>
      <c r="B1908" s="69" t="s">
        <v>1045</v>
      </c>
      <c r="C1908" s="19">
        <v>11</v>
      </c>
      <c r="D1908" s="69" t="s">
        <v>486</v>
      </c>
      <c r="E1908" s="46"/>
      <c r="F1908" s="38"/>
      <c r="G1908" s="38"/>
      <c r="H1908" s="38"/>
      <c r="I1908" s="38"/>
      <c r="J1908" s="114">
        <f t="shared" si="92"/>
        <v>0</v>
      </c>
      <c r="K1908" s="50"/>
      <c r="L1908" s="2"/>
      <c r="N1908" s="2"/>
      <c r="P1908" s="2"/>
      <c r="R1908" s="2"/>
      <c r="T1908" s="2"/>
      <c r="V1908" s="2"/>
      <c r="X1908" s="2"/>
      <c r="Z1908" s="2"/>
      <c r="AB1908" s="2"/>
      <c r="AD1908" s="2"/>
      <c r="AF1908" s="2"/>
      <c r="AH1908" s="2"/>
      <c r="AJ1908" s="2"/>
      <c r="AL1908" s="2"/>
      <c r="AN1908" s="2"/>
      <c r="AP1908" s="2"/>
      <c r="AR1908" s="2"/>
      <c r="AT1908" s="2"/>
      <c r="AV1908" s="2"/>
      <c r="AX1908" s="2"/>
      <c r="AZ1908" s="2"/>
      <c r="BB1908" s="2"/>
      <c r="BD1908" s="2"/>
      <c r="BF1908" s="2"/>
      <c r="BH1908" s="2"/>
      <c r="BJ1908" s="2"/>
      <c r="BL1908" s="2"/>
      <c r="BN1908" s="2"/>
      <c r="BP1908" s="3"/>
      <c r="BR1908" s="3"/>
      <c r="BT1908" s="3"/>
      <c r="BV1908" s="3"/>
      <c r="BX1908" s="3"/>
      <c r="BZ1908" s="3"/>
      <c r="CB1908" s="3"/>
      <c r="CD1908" s="3"/>
      <c r="CF1908" s="3"/>
      <c r="CH1908" s="3"/>
      <c r="CJ1908" s="3"/>
      <c r="CL1908" s="3"/>
      <c r="CN1908" s="3"/>
      <c r="CP1908" s="3"/>
      <c r="CR1908" s="3"/>
      <c r="CT1908" s="3"/>
      <c r="CV1908" s="3"/>
      <c r="CX1908" s="3"/>
      <c r="CZ1908" s="3"/>
      <c r="DB1908" s="3"/>
      <c r="DD1908" s="3"/>
      <c r="DF1908" s="3"/>
      <c r="DH1908" s="3"/>
      <c r="DJ1908" s="3"/>
      <c r="DL1908" s="3"/>
      <c r="DN1908" s="3"/>
      <c r="DP1908" s="3"/>
      <c r="DR1908" s="3"/>
      <c r="DT1908" s="3"/>
      <c r="DV1908" s="3"/>
      <c r="DX1908" s="3"/>
      <c r="DZ1908" s="3"/>
      <c r="EB1908" s="3"/>
      <c r="ED1908" s="3"/>
      <c r="EF1908" s="3"/>
      <c r="EH1908" s="3"/>
      <c r="EJ1908" s="3"/>
      <c r="EL1908" s="3"/>
      <c r="EN1908" s="3"/>
      <c r="EP1908" s="3"/>
      <c r="ER1908" s="3"/>
      <c r="ET1908" s="3"/>
      <c r="EV1908" s="3"/>
      <c r="EX1908" s="3"/>
      <c r="EY1908" s="3"/>
    </row>
    <row r="1909" spans="1:155" s="4" customFormat="1" ht="22.5" outlineLevel="2">
      <c r="A1909" s="86">
        <v>961</v>
      </c>
      <c r="B1909" s="69" t="s">
        <v>1046</v>
      </c>
      <c r="C1909" s="19">
        <v>11</v>
      </c>
      <c r="D1909" s="69" t="s">
        <v>486</v>
      </c>
      <c r="E1909" s="46"/>
      <c r="F1909" s="38"/>
      <c r="G1909" s="38"/>
      <c r="H1909" s="38"/>
      <c r="I1909" s="38"/>
      <c r="J1909" s="114">
        <f t="shared" si="92"/>
        <v>0</v>
      </c>
      <c r="K1909" s="50"/>
      <c r="L1909" s="2"/>
      <c r="N1909" s="2"/>
      <c r="P1909" s="2"/>
      <c r="R1909" s="2"/>
      <c r="T1909" s="2"/>
      <c r="V1909" s="2"/>
      <c r="X1909" s="2"/>
      <c r="Z1909" s="2"/>
      <c r="AB1909" s="2"/>
      <c r="AD1909" s="2"/>
      <c r="AF1909" s="2"/>
      <c r="AH1909" s="2"/>
      <c r="AJ1909" s="2"/>
      <c r="AL1909" s="2"/>
      <c r="AN1909" s="2"/>
      <c r="AP1909" s="2"/>
      <c r="AQ1909" s="1"/>
      <c r="AR1909" s="2"/>
      <c r="AT1909" s="2"/>
      <c r="AV1909" s="2"/>
      <c r="AX1909" s="2"/>
      <c r="AZ1909" s="2"/>
      <c r="BB1909" s="2"/>
      <c r="BD1909" s="2"/>
      <c r="BF1909" s="2"/>
      <c r="BH1909" s="2"/>
      <c r="BJ1909" s="2"/>
      <c r="BL1909" s="2"/>
      <c r="BN1909" s="2"/>
      <c r="BP1909" s="3"/>
      <c r="BR1909" s="3"/>
      <c r="BT1909" s="3"/>
      <c r="BV1909" s="3"/>
      <c r="BX1909" s="3"/>
      <c r="BZ1909" s="3"/>
      <c r="CB1909" s="3"/>
      <c r="CD1909" s="3"/>
      <c r="CF1909" s="3"/>
      <c r="CH1909" s="3"/>
      <c r="CJ1909" s="3"/>
      <c r="CL1909" s="3"/>
      <c r="CN1909" s="3"/>
      <c r="CP1909" s="3"/>
      <c r="CR1909" s="3"/>
      <c r="CT1909" s="3"/>
      <c r="CV1909" s="3"/>
      <c r="CX1909" s="3"/>
      <c r="CZ1909" s="3"/>
      <c r="DB1909" s="3"/>
      <c r="DD1909" s="3"/>
      <c r="DF1909" s="3"/>
      <c r="DH1909" s="3"/>
      <c r="DJ1909" s="3"/>
      <c r="DL1909" s="3"/>
      <c r="DN1909" s="3"/>
      <c r="DP1909" s="3"/>
      <c r="DR1909" s="3"/>
      <c r="DT1909" s="3"/>
      <c r="DV1909" s="3"/>
      <c r="DX1909" s="3"/>
      <c r="DZ1909" s="3"/>
      <c r="EB1909" s="3"/>
      <c r="ED1909" s="3"/>
      <c r="EF1909" s="3"/>
      <c r="EH1909" s="3"/>
      <c r="EJ1909" s="3"/>
      <c r="EL1909" s="3"/>
      <c r="EN1909" s="3"/>
      <c r="EP1909" s="3"/>
      <c r="ER1909" s="3"/>
      <c r="ET1909" s="3"/>
      <c r="EV1909" s="3"/>
      <c r="EX1909" s="3"/>
      <c r="EY1909" s="3"/>
    </row>
    <row r="1910" spans="1:155" s="1" customFormat="1" ht="22.5" outlineLevel="2">
      <c r="A1910" s="86">
        <v>963</v>
      </c>
      <c r="B1910" s="69" t="s">
        <v>1047</v>
      </c>
      <c r="C1910" s="19">
        <v>11</v>
      </c>
      <c r="D1910" s="69" t="s">
        <v>293</v>
      </c>
      <c r="E1910" s="45"/>
      <c r="F1910" s="38"/>
      <c r="G1910" s="38"/>
      <c r="H1910" s="38"/>
      <c r="I1910" s="38"/>
      <c r="J1910" s="114">
        <f t="shared" si="92"/>
        <v>0</v>
      </c>
      <c r="K1910" s="50"/>
      <c r="L1910" s="2"/>
      <c r="N1910" s="2"/>
      <c r="O1910" s="4"/>
      <c r="P1910" s="2"/>
      <c r="R1910" s="2"/>
      <c r="T1910" s="2"/>
      <c r="V1910" s="2"/>
      <c r="X1910" s="2"/>
      <c r="Z1910" s="2"/>
      <c r="AB1910" s="2"/>
      <c r="AD1910" s="2"/>
      <c r="AF1910" s="2"/>
      <c r="AH1910" s="2"/>
      <c r="AJ1910" s="2"/>
      <c r="AL1910" s="2"/>
      <c r="AN1910" s="2"/>
      <c r="AP1910" s="2"/>
      <c r="AR1910" s="2"/>
      <c r="AT1910" s="2"/>
      <c r="AV1910" s="2"/>
      <c r="AX1910" s="2"/>
      <c r="AZ1910" s="2"/>
      <c r="BB1910" s="2"/>
      <c r="BD1910" s="2"/>
      <c r="BF1910" s="2"/>
      <c r="BH1910" s="2"/>
      <c r="BJ1910" s="2"/>
      <c r="BL1910" s="2"/>
      <c r="BN1910" s="2"/>
      <c r="BP1910" s="3"/>
      <c r="BR1910" s="3"/>
      <c r="BT1910" s="3"/>
      <c r="BV1910" s="3"/>
      <c r="BX1910" s="3"/>
      <c r="BZ1910" s="3"/>
      <c r="CB1910" s="3"/>
      <c r="CD1910" s="3"/>
      <c r="CF1910" s="3"/>
      <c r="CH1910" s="3"/>
      <c r="CJ1910" s="3"/>
      <c r="CL1910" s="3"/>
      <c r="CN1910" s="3"/>
      <c r="CP1910" s="3"/>
      <c r="CR1910" s="3"/>
      <c r="CT1910" s="3"/>
      <c r="CV1910" s="3"/>
      <c r="CX1910" s="3"/>
      <c r="CZ1910" s="3"/>
      <c r="DB1910" s="3"/>
      <c r="DD1910" s="3"/>
      <c r="DF1910" s="3"/>
      <c r="DH1910" s="3"/>
      <c r="DJ1910" s="3"/>
      <c r="DL1910" s="3"/>
      <c r="DN1910" s="3"/>
      <c r="DP1910" s="3"/>
      <c r="DR1910" s="3"/>
      <c r="DT1910" s="3"/>
      <c r="DV1910" s="3"/>
      <c r="DX1910" s="3"/>
      <c r="DZ1910" s="3"/>
      <c r="EB1910" s="3"/>
      <c r="ED1910" s="3"/>
      <c r="EF1910" s="3"/>
      <c r="EH1910" s="3"/>
      <c r="EJ1910" s="3"/>
      <c r="EL1910" s="3"/>
      <c r="EN1910" s="3"/>
      <c r="EP1910" s="3"/>
      <c r="ER1910" s="3"/>
      <c r="ET1910" s="3"/>
      <c r="EV1910" s="3"/>
      <c r="EX1910" s="3"/>
      <c r="EY1910" s="3"/>
    </row>
    <row r="1911" spans="1:155" s="4" customFormat="1" ht="22.5" outlineLevel="2">
      <c r="A1911" s="86">
        <v>967</v>
      </c>
      <c r="B1911" s="69" t="s">
        <v>1050</v>
      </c>
      <c r="C1911" s="19">
        <v>11</v>
      </c>
      <c r="D1911" s="69" t="s">
        <v>293</v>
      </c>
      <c r="E1911" s="44"/>
      <c r="F1911" s="38"/>
      <c r="G1911" s="38"/>
      <c r="H1911" s="38"/>
      <c r="I1911" s="38"/>
      <c r="J1911" s="114">
        <f t="shared" si="92"/>
        <v>0</v>
      </c>
      <c r="K1911" s="50"/>
      <c r="L1911" s="2"/>
      <c r="N1911" s="2"/>
      <c r="O1911" s="1"/>
      <c r="P1911" s="2"/>
      <c r="R1911" s="2"/>
      <c r="T1911" s="2"/>
      <c r="V1911" s="2"/>
      <c r="X1911" s="2"/>
      <c r="Z1911" s="2"/>
      <c r="AB1911" s="2"/>
      <c r="AD1911" s="2"/>
      <c r="AF1911" s="2"/>
      <c r="AH1911" s="2"/>
      <c r="AJ1911" s="2"/>
      <c r="AL1911" s="2"/>
      <c r="AN1911" s="2"/>
      <c r="AP1911" s="2"/>
      <c r="AQ1911" s="1"/>
      <c r="AR1911" s="2"/>
      <c r="AT1911" s="2"/>
      <c r="AV1911" s="2"/>
      <c r="AX1911" s="2"/>
      <c r="AZ1911" s="2"/>
      <c r="BB1911" s="2"/>
      <c r="BD1911" s="2"/>
      <c r="BF1911" s="2"/>
      <c r="BH1911" s="2"/>
      <c r="BJ1911" s="2"/>
      <c r="BL1911" s="2"/>
      <c r="BN1911" s="2"/>
      <c r="BP1911" s="3"/>
      <c r="BR1911" s="3"/>
      <c r="BT1911" s="3"/>
      <c r="BV1911" s="3"/>
      <c r="BX1911" s="3"/>
      <c r="BZ1911" s="3"/>
      <c r="CB1911" s="3"/>
      <c r="CD1911" s="3"/>
      <c r="CF1911" s="3"/>
      <c r="CH1911" s="3"/>
      <c r="CJ1911" s="3"/>
      <c r="CL1911" s="3"/>
      <c r="CN1911" s="3"/>
      <c r="CP1911" s="3"/>
      <c r="CR1911" s="3"/>
      <c r="CT1911" s="3"/>
      <c r="CV1911" s="3"/>
      <c r="CX1911" s="3"/>
      <c r="CZ1911" s="3"/>
      <c r="DB1911" s="3"/>
      <c r="DD1911" s="3"/>
      <c r="DF1911" s="3"/>
      <c r="DH1911" s="3"/>
      <c r="DJ1911" s="3"/>
      <c r="DL1911" s="3"/>
      <c r="DN1911" s="3"/>
      <c r="DP1911" s="3"/>
      <c r="DR1911" s="3"/>
      <c r="DT1911" s="3"/>
      <c r="DV1911" s="3"/>
      <c r="DX1911" s="3"/>
      <c r="DZ1911" s="3"/>
      <c r="EB1911" s="3"/>
      <c r="ED1911" s="3"/>
      <c r="EF1911" s="3"/>
      <c r="EH1911" s="3"/>
      <c r="EJ1911" s="3"/>
      <c r="EL1911" s="3"/>
      <c r="EN1911" s="3"/>
      <c r="EP1911" s="3"/>
      <c r="ER1911" s="3"/>
      <c r="ET1911" s="3"/>
      <c r="EV1911" s="3"/>
      <c r="EX1911" s="3"/>
      <c r="EY1911" s="3"/>
    </row>
    <row r="1912" spans="1:11" s="6" customFormat="1" ht="22.5" outlineLevel="2">
      <c r="A1912" s="83">
        <v>969</v>
      </c>
      <c r="B1912" s="69" t="s">
        <v>1052</v>
      </c>
      <c r="C1912" s="16">
        <v>11</v>
      </c>
      <c r="D1912" s="69" t="s">
        <v>168</v>
      </c>
      <c r="E1912" s="44"/>
      <c r="F1912" s="38"/>
      <c r="G1912" s="38"/>
      <c r="H1912" s="38"/>
      <c r="I1912" s="38"/>
      <c r="J1912" s="114">
        <f t="shared" si="92"/>
        <v>0</v>
      </c>
      <c r="K1912" s="50"/>
    </row>
    <row r="1913" spans="1:11" s="6" customFormat="1" ht="22.5" outlineLevel="2">
      <c r="A1913" s="83">
        <v>973</v>
      </c>
      <c r="B1913" s="69" t="s">
        <v>81</v>
      </c>
      <c r="C1913" s="16">
        <v>11</v>
      </c>
      <c r="D1913" s="69" t="s">
        <v>293</v>
      </c>
      <c r="E1913" s="44"/>
      <c r="F1913" s="38"/>
      <c r="G1913" s="38"/>
      <c r="H1913" s="38"/>
      <c r="I1913" s="38"/>
      <c r="J1913" s="114">
        <f t="shared" si="92"/>
        <v>0</v>
      </c>
      <c r="K1913" s="50"/>
    </row>
    <row r="1914" spans="1:11" s="6" customFormat="1" ht="12.75" outlineLevel="2">
      <c r="A1914" s="83">
        <v>971</v>
      </c>
      <c r="B1914" s="69" t="s">
        <v>80</v>
      </c>
      <c r="C1914" s="16">
        <v>11</v>
      </c>
      <c r="D1914" s="69" t="s">
        <v>293</v>
      </c>
      <c r="E1914" s="46"/>
      <c r="F1914" s="38"/>
      <c r="G1914" s="38"/>
      <c r="H1914" s="38"/>
      <c r="I1914" s="38"/>
      <c r="J1914" s="114">
        <f t="shared" si="92"/>
        <v>0</v>
      </c>
      <c r="K1914" s="50"/>
    </row>
    <row r="1915" spans="1:11" s="6" customFormat="1" ht="22.5" outlineLevel="2">
      <c r="A1915" s="83">
        <v>976</v>
      </c>
      <c r="B1915" s="69" t="s">
        <v>475</v>
      </c>
      <c r="C1915" s="16">
        <v>11</v>
      </c>
      <c r="D1915" s="69" t="s">
        <v>486</v>
      </c>
      <c r="E1915" s="46"/>
      <c r="F1915" s="38"/>
      <c r="G1915" s="38"/>
      <c r="H1915" s="38"/>
      <c r="I1915" s="38"/>
      <c r="J1915" s="114">
        <f t="shared" si="92"/>
        <v>0</v>
      </c>
      <c r="K1915" s="50"/>
    </row>
    <row r="1916" spans="1:11" s="6" customFormat="1" ht="22.5" outlineLevel="2">
      <c r="A1916" s="83">
        <v>978</v>
      </c>
      <c r="B1916" s="69" t="s">
        <v>476</v>
      </c>
      <c r="C1916" s="16">
        <v>11</v>
      </c>
      <c r="D1916" s="69" t="s">
        <v>168</v>
      </c>
      <c r="E1916" s="46"/>
      <c r="F1916" s="38"/>
      <c r="G1916" s="38"/>
      <c r="H1916" s="38"/>
      <c r="I1916" s="38"/>
      <c r="J1916" s="114">
        <f t="shared" si="92"/>
        <v>0</v>
      </c>
      <c r="K1916" s="50"/>
    </row>
    <row r="1917" spans="1:11" s="5" customFormat="1" ht="12.75" outlineLevel="2">
      <c r="A1917" s="83">
        <v>981</v>
      </c>
      <c r="B1917" s="69" t="s">
        <v>478</v>
      </c>
      <c r="C1917" s="16">
        <v>11</v>
      </c>
      <c r="D1917" s="69" t="s">
        <v>486</v>
      </c>
      <c r="E1917" s="46"/>
      <c r="F1917" s="38"/>
      <c r="G1917" s="38"/>
      <c r="H1917" s="38"/>
      <c r="I1917" s="38"/>
      <c r="J1917" s="114">
        <f t="shared" si="92"/>
        <v>0</v>
      </c>
      <c r="K1917" s="50"/>
    </row>
    <row r="1918" spans="1:11" s="5" customFormat="1" ht="22.5" outlineLevel="2">
      <c r="A1918" s="83">
        <v>983</v>
      </c>
      <c r="B1918" s="68" t="s">
        <v>479</v>
      </c>
      <c r="C1918" s="15">
        <v>11</v>
      </c>
      <c r="D1918" s="68" t="s">
        <v>168</v>
      </c>
      <c r="E1918" s="46"/>
      <c r="F1918" s="38"/>
      <c r="G1918" s="38"/>
      <c r="H1918" s="38"/>
      <c r="I1918" s="38"/>
      <c r="J1918" s="114">
        <f t="shared" si="92"/>
        <v>0</v>
      </c>
      <c r="K1918" s="50"/>
    </row>
    <row r="1919" spans="1:11" s="5" customFormat="1" ht="22.5" outlineLevel="2">
      <c r="A1919" s="83">
        <v>988</v>
      </c>
      <c r="B1919" s="68" t="s">
        <v>1530</v>
      </c>
      <c r="C1919" s="15">
        <v>11</v>
      </c>
      <c r="D1919" s="68" t="s">
        <v>1472</v>
      </c>
      <c r="E1919" s="46"/>
      <c r="F1919" s="38"/>
      <c r="G1919" s="38"/>
      <c r="H1919" s="38"/>
      <c r="I1919" s="38"/>
      <c r="J1919" s="114">
        <f t="shared" si="92"/>
        <v>0</v>
      </c>
      <c r="K1919" s="50"/>
    </row>
    <row r="1920" spans="1:11" s="5" customFormat="1" ht="12.75" outlineLevel="2">
      <c r="A1920" s="87" t="s">
        <v>1209</v>
      </c>
      <c r="B1920" s="70" t="s">
        <v>1270</v>
      </c>
      <c r="C1920" s="18">
        <v>11</v>
      </c>
      <c r="D1920" s="70" t="s">
        <v>486</v>
      </c>
      <c r="E1920" s="46"/>
      <c r="F1920" s="38"/>
      <c r="G1920" s="38"/>
      <c r="H1920" s="38"/>
      <c r="I1920" s="38"/>
      <c r="J1920" s="114">
        <f t="shared" si="92"/>
        <v>0</v>
      </c>
      <c r="K1920" s="50"/>
    </row>
    <row r="1921" spans="1:11" s="6" customFormat="1" ht="12.75">
      <c r="A1921" s="133" t="s">
        <v>1242</v>
      </c>
      <c r="B1921" s="133"/>
      <c r="C1921" s="133"/>
      <c r="D1921" s="133"/>
      <c r="E1921" s="108"/>
      <c r="F1921" s="109">
        <f>SUM(F1922:F1926)</f>
        <v>0</v>
      </c>
      <c r="G1921" s="109">
        <f>SUM(G1922:G1926)</f>
        <v>0</v>
      </c>
      <c r="H1921" s="109">
        <f>SUM(H1922:H1926)</f>
        <v>0</v>
      </c>
      <c r="I1921" s="109">
        <f>SUM(I1922:I1926)</f>
        <v>0</v>
      </c>
      <c r="J1921" s="117">
        <f aca="true" t="shared" si="93" ref="J1921:J1926">SUM(F1921:I1921)</f>
        <v>0</v>
      </c>
      <c r="K1921" s="111">
        <f>IF(J1540&gt;E1871,0,E1871-J1921)</f>
        <v>10</v>
      </c>
    </row>
    <row r="1922" spans="1:11" s="5" customFormat="1" ht="22.5" outlineLevel="2">
      <c r="A1922" s="84">
        <v>990</v>
      </c>
      <c r="B1922" s="69" t="s">
        <v>887</v>
      </c>
      <c r="C1922" s="16">
        <v>11</v>
      </c>
      <c r="D1922" s="69" t="s">
        <v>168</v>
      </c>
      <c r="E1922" s="46"/>
      <c r="F1922" s="38"/>
      <c r="G1922" s="38"/>
      <c r="H1922" s="38"/>
      <c r="I1922" s="38"/>
      <c r="J1922" s="114">
        <f t="shared" si="93"/>
        <v>0</v>
      </c>
      <c r="K1922" s="50"/>
    </row>
    <row r="1923" spans="1:11" s="5" customFormat="1" ht="22.5" outlineLevel="2">
      <c r="A1923" s="84">
        <v>992</v>
      </c>
      <c r="B1923" s="69" t="s">
        <v>888</v>
      </c>
      <c r="C1923" s="16">
        <v>11</v>
      </c>
      <c r="D1923" s="69" t="s">
        <v>1783</v>
      </c>
      <c r="E1923" s="46"/>
      <c r="F1923" s="38"/>
      <c r="G1923" s="38"/>
      <c r="H1923" s="38"/>
      <c r="I1923" s="38"/>
      <c r="J1923" s="114">
        <f t="shared" si="93"/>
        <v>0</v>
      </c>
      <c r="K1923" s="50"/>
    </row>
    <row r="1924" spans="1:11" s="5" customFormat="1" ht="12.75" outlineLevel="2">
      <c r="A1924" s="88">
        <v>835</v>
      </c>
      <c r="B1924" s="29" t="s">
        <v>1378</v>
      </c>
      <c r="C1924" s="16" t="s">
        <v>454</v>
      </c>
      <c r="D1924" s="29" t="s">
        <v>1783</v>
      </c>
      <c r="E1924" s="45"/>
      <c r="F1924" s="38"/>
      <c r="G1924" s="38"/>
      <c r="H1924" s="38"/>
      <c r="I1924" s="38"/>
      <c r="J1924" s="114">
        <f t="shared" si="93"/>
        <v>0</v>
      </c>
      <c r="K1924" s="50"/>
    </row>
    <row r="1925" spans="1:155" s="1" customFormat="1" ht="12.75" outlineLevel="2">
      <c r="A1925" s="85">
        <v>997</v>
      </c>
      <c r="B1925" s="68" t="s">
        <v>1321</v>
      </c>
      <c r="C1925" s="17">
        <v>11</v>
      </c>
      <c r="D1925" s="68" t="s">
        <v>1472</v>
      </c>
      <c r="E1925" s="44"/>
      <c r="F1925" s="38"/>
      <c r="G1925" s="38"/>
      <c r="H1925" s="38"/>
      <c r="I1925" s="38"/>
      <c r="J1925" s="114">
        <f t="shared" si="93"/>
        <v>0</v>
      </c>
      <c r="K1925" s="50"/>
      <c r="L1925" s="2"/>
      <c r="N1925" s="2"/>
      <c r="P1925" s="2"/>
      <c r="R1925" s="2"/>
      <c r="T1925" s="2"/>
      <c r="V1925" s="2"/>
      <c r="X1925" s="2"/>
      <c r="Z1925" s="2"/>
      <c r="AB1925" s="2"/>
      <c r="AD1925" s="2"/>
      <c r="AF1925" s="2"/>
      <c r="AH1925" s="2"/>
      <c r="AJ1925" s="2"/>
      <c r="AL1925" s="2"/>
      <c r="AN1925" s="2"/>
      <c r="AP1925" s="2"/>
      <c r="AR1925" s="2"/>
      <c r="AT1925" s="2"/>
      <c r="AV1925" s="2"/>
      <c r="AX1925" s="2"/>
      <c r="AZ1925" s="2"/>
      <c r="BB1925" s="2"/>
      <c r="BD1925" s="2"/>
      <c r="BF1925" s="2"/>
      <c r="BH1925" s="2"/>
      <c r="BJ1925" s="2"/>
      <c r="BL1925" s="2"/>
      <c r="BN1925" s="2"/>
      <c r="BP1925" s="3"/>
      <c r="BR1925" s="3"/>
      <c r="BT1925" s="3"/>
      <c r="BV1925" s="3"/>
      <c r="BX1925" s="3"/>
      <c r="BZ1925" s="3"/>
      <c r="CB1925" s="3"/>
      <c r="CD1925" s="3"/>
      <c r="CF1925" s="3"/>
      <c r="CH1925" s="3"/>
      <c r="CJ1925" s="3"/>
      <c r="CL1925" s="3"/>
      <c r="CN1925" s="3"/>
      <c r="CP1925" s="3"/>
      <c r="CR1925" s="3"/>
      <c r="CT1925" s="3"/>
      <c r="CV1925" s="3"/>
      <c r="CX1925" s="3"/>
      <c r="CZ1925" s="3"/>
      <c r="DB1925" s="3"/>
      <c r="DD1925" s="3"/>
      <c r="DF1925" s="3"/>
      <c r="DH1925" s="3"/>
      <c r="DJ1925" s="3"/>
      <c r="DL1925" s="3"/>
      <c r="DN1925" s="3"/>
      <c r="DP1925" s="3"/>
      <c r="DR1925" s="3"/>
      <c r="DT1925" s="3"/>
      <c r="DV1925" s="3"/>
      <c r="DX1925" s="3"/>
      <c r="DZ1925" s="3"/>
      <c r="EB1925" s="3"/>
      <c r="ED1925" s="3"/>
      <c r="EF1925" s="3"/>
      <c r="EH1925" s="3"/>
      <c r="EJ1925" s="3"/>
      <c r="EL1925" s="3"/>
      <c r="EN1925" s="3"/>
      <c r="EP1925" s="3"/>
      <c r="ER1925" s="3"/>
      <c r="ET1925" s="3"/>
      <c r="EV1925" s="3"/>
      <c r="EX1925" s="3"/>
      <c r="EY1925" s="3"/>
    </row>
    <row r="1926" spans="1:155" s="1" customFormat="1" ht="12.75" outlineLevel="2">
      <c r="A1926" s="85">
        <v>995</v>
      </c>
      <c r="B1926" s="69" t="s">
        <v>1320</v>
      </c>
      <c r="C1926" s="19">
        <v>11</v>
      </c>
      <c r="D1926" s="69" t="s">
        <v>1472</v>
      </c>
      <c r="E1926" s="46"/>
      <c r="F1926" s="38"/>
      <c r="G1926" s="38"/>
      <c r="H1926" s="38"/>
      <c r="I1926" s="38"/>
      <c r="J1926" s="114">
        <f t="shared" si="93"/>
        <v>0</v>
      </c>
      <c r="K1926" s="50"/>
      <c r="L1926" s="2"/>
      <c r="N1926" s="2"/>
      <c r="P1926" s="2"/>
      <c r="R1926" s="2"/>
      <c r="T1926" s="2"/>
      <c r="V1926" s="2"/>
      <c r="X1926" s="2"/>
      <c r="Z1926" s="2"/>
      <c r="AB1926" s="2"/>
      <c r="AD1926" s="2"/>
      <c r="AF1926" s="2"/>
      <c r="AH1926" s="2"/>
      <c r="AJ1926" s="2"/>
      <c r="AL1926" s="2"/>
      <c r="AN1926" s="2"/>
      <c r="AP1926" s="2"/>
      <c r="AR1926" s="2"/>
      <c r="AT1926" s="2"/>
      <c r="AV1926" s="2"/>
      <c r="AX1926" s="2"/>
      <c r="AZ1926" s="2"/>
      <c r="BB1926" s="2"/>
      <c r="BD1926" s="2"/>
      <c r="BF1926" s="2"/>
      <c r="BH1926" s="2"/>
      <c r="BJ1926" s="2"/>
      <c r="BL1926" s="2"/>
      <c r="BN1926" s="2"/>
      <c r="BP1926" s="3"/>
      <c r="BR1926" s="3"/>
      <c r="BT1926" s="3"/>
      <c r="BV1926" s="3"/>
      <c r="BX1926" s="3"/>
      <c r="BZ1926" s="3"/>
      <c r="CB1926" s="3"/>
      <c r="CD1926" s="3"/>
      <c r="CF1926" s="3"/>
      <c r="CH1926" s="3"/>
      <c r="CJ1926" s="3"/>
      <c r="CL1926" s="3"/>
      <c r="CN1926" s="3"/>
      <c r="CP1926" s="3"/>
      <c r="CR1926" s="3"/>
      <c r="CT1926" s="3"/>
      <c r="CV1926" s="3"/>
      <c r="CX1926" s="3"/>
      <c r="CZ1926" s="3"/>
      <c r="DB1926" s="3"/>
      <c r="DD1926" s="3"/>
      <c r="DF1926" s="3"/>
      <c r="DH1926" s="3"/>
      <c r="DJ1926" s="3"/>
      <c r="DL1926" s="3"/>
      <c r="DN1926" s="3"/>
      <c r="DP1926" s="3"/>
      <c r="DR1926" s="3"/>
      <c r="DT1926" s="3"/>
      <c r="DV1926" s="3"/>
      <c r="DX1926" s="3"/>
      <c r="DZ1926" s="3"/>
      <c r="EB1926" s="3"/>
      <c r="ED1926" s="3"/>
      <c r="EF1926" s="3"/>
      <c r="EH1926" s="3"/>
      <c r="EJ1926" s="3"/>
      <c r="EL1926" s="3"/>
      <c r="EN1926" s="3"/>
      <c r="EP1926" s="3"/>
      <c r="ER1926" s="3"/>
      <c r="ET1926" s="3"/>
      <c r="EV1926" s="3"/>
      <c r="EX1926" s="3"/>
      <c r="EY1926" s="3"/>
    </row>
    <row r="1927" spans="1:11" s="6" customFormat="1" ht="12.75">
      <c r="A1927" s="133" t="s">
        <v>1243</v>
      </c>
      <c r="B1927" s="133"/>
      <c r="C1927" s="133"/>
      <c r="D1927" s="133"/>
      <c r="E1927" s="108"/>
      <c r="F1927" s="109">
        <f>SUM(F1928:F1958)</f>
        <v>0</v>
      </c>
      <c r="G1927" s="109">
        <f>SUM(G1928:G1958)</f>
        <v>25</v>
      </c>
      <c r="H1927" s="109">
        <f>SUM(H1928:H1958)</f>
        <v>0</v>
      </c>
      <c r="I1927" s="109">
        <f>SUM(I1928:I1958)</f>
        <v>0</v>
      </c>
      <c r="J1927" s="117">
        <f aca="true" t="shared" si="94" ref="J1927:J1936">SUM(F1927:I1927)</f>
        <v>25</v>
      </c>
      <c r="K1927" s="111">
        <f>IF(J1877&gt;E1871,0,E1871-J1927)</f>
        <v>-15</v>
      </c>
    </row>
    <row r="1928" spans="1:11" s="5" customFormat="1" ht="12.75" outlineLevel="2">
      <c r="A1928" s="83" t="s">
        <v>802</v>
      </c>
      <c r="B1928" s="68" t="s">
        <v>800</v>
      </c>
      <c r="C1928" s="15">
        <v>11</v>
      </c>
      <c r="D1928" s="68" t="s">
        <v>293</v>
      </c>
      <c r="E1928" s="46"/>
      <c r="F1928" s="38"/>
      <c r="G1928" s="38"/>
      <c r="H1928" s="38"/>
      <c r="I1928" s="38"/>
      <c r="J1928" s="114">
        <f t="shared" si="94"/>
        <v>0</v>
      </c>
      <c r="K1928" s="50"/>
    </row>
    <row r="1929" spans="1:11" s="5" customFormat="1" ht="12.75" outlineLevel="2">
      <c r="A1929" s="84">
        <v>1000</v>
      </c>
      <c r="B1929" s="69" t="s">
        <v>1324</v>
      </c>
      <c r="C1929" s="16">
        <v>11</v>
      </c>
      <c r="D1929" s="69" t="s">
        <v>293</v>
      </c>
      <c r="E1929" s="45"/>
      <c r="F1929" s="38"/>
      <c r="G1929" s="38"/>
      <c r="H1929" s="38"/>
      <c r="I1929" s="38"/>
      <c r="J1929" s="114">
        <f t="shared" si="94"/>
        <v>0</v>
      </c>
      <c r="K1929" s="50"/>
    </row>
    <row r="1930" spans="1:11" s="5" customFormat="1" ht="12.75" outlineLevel="2">
      <c r="A1930" s="84">
        <v>1019</v>
      </c>
      <c r="B1930" s="69" t="s">
        <v>146</v>
      </c>
      <c r="C1930" s="16">
        <v>11</v>
      </c>
      <c r="D1930" s="69" t="s">
        <v>168</v>
      </c>
      <c r="E1930" s="46"/>
      <c r="F1930" s="38"/>
      <c r="G1930" s="38"/>
      <c r="H1930" s="38"/>
      <c r="I1930" s="38"/>
      <c r="J1930" s="114">
        <f t="shared" si="94"/>
        <v>0</v>
      </c>
      <c r="K1930" s="50"/>
    </row>
    <row r="1931" spans="1:11" s="5" customFormat="1" ht="12.75" outlineLevel="2">
      <c r="A1931" s="88">
        <v>845</v>
      </c>
      <c r="B1931" s="29" t="s">
        <v>1385</v>
      </c>
      <c r="C1931" s="16" t="s">
        <v>454</v>
      </c>
      <c r="D1931" s="29" t="s">
        <v>293</v>
      </c>
      <c r="E1931" s="46"/>
      <c r="F1931" s="38"/>
      <c r="G1931" s="38"/>
      <c r="H1931" s="38"/>
      <c r="I1931" s="38"/>
      <c r="J1931" s="114">
        <f t="shared" si="94"/>
        <v>0</v>
      </c>
      <c r="K1931" s="50"/>
    </row>
    <row r="1932" spans="1:11" s="5" customFormat="1" ht="22.5" outlineLevel="2">
      <c r="A1932" s="84">
        <v>1021</v>
      </c>
      <c r="B1932" s="69" t="s">
        <v>1288</v>
      </c>
      <c r="C1932" s="16">
        <v>11</v>
      </c>
      <c r="D1932" s="69" t="s">
        <v>486</v>
      </c>
      <c r="E1932" s="46"/>
      <c r="F1932" s="38"/>
      <c r="G1932" s="38"/>
      <c r="H1932" s="38"/>
      <c r="I1932" s="38"/>
      <c r="J1932" s="114">
        <f t="shared" si="94"/>
        <v>0</v>
      </c>
      <c r="K1932" s="50"/>
    </row>
    <row r="1933" spans="1:11" s="5" customFormat="1" ht="12.75" outlineLevel="2">
      <c r="A1933" s="88">
        <v>844</v>
      </c>
      <c r="B1933" s="29" t="s">
        <v>1384</v>
      </c>
      <c r="C1933" s="16" t="s">
        <v>454</v>
      </c>
      <c r="D1933" s="29" t="s">
        <v>293</v>
      </c>
      <c r="E1933" s="46"/>
      <c r="F1933" s="38"/>
      <c r="G1933" s="38"/>
      <c r="H1933" s="38"/>
      <c r="I1933" s="38"/>
      <c r="J1933" s="114">
        <f t="shared" si="94"/>
        <v>0</v>
      </c>
      <c r="K1933" s="50"/>
    </row>
    <row r="1934" spans="1:11" s="5" customFormat="1" ht="22.5" outlineLevel="2">
      <c r="A1934" s="84">
        <v>1006</v>
      </c>
      <c r="B1934" s="69" t="s">
        <v>1280</v>
      </c>
      <c r="C1934" s="16">
        <v>11</v>
      </c>
      <c r="D1934" s="69" t="s">
        <v>293</v>
      </c>
      <c r="E1934" s="45"/>
      <c r="F1934" s="38"/>
      <c r="G1934" s="38"/>
      <c r="H1934" s="38"/>
      <c r="I1934" s="38"/>
      <c r="J1934" s="114">
        <f t="shared" si="94"/>
        <v>0</v>
      </c>
      <c r="K1934" s="50"/>
    </row>
    <row r="1935" spans="1:11" s="5" customFormat="1" ht="12.75" outlineLevel="2">
      <c r="A1935" s="84">
        <v>1004</v>
      </c>
      <c r="B1935" s="69" t="s">
        <v>730</v>
      </c>
      <c r="C1935" s="16">
        <v>11</v>
      </c>
      <c r="D1935" s="69" t="s">
        <v>1413</v>
      </c>
      <c r="E1935" s="45"/>
      <c r="F1935" s="38"/>
      <c r="G1935" s="38"/>
      <c r="H1935" s="38"/>
      <c r="I1935" s="38"/>
      <c r="J1935" s="114">
        <f t="shared" si="94"/>
        <v>0</v>
      </c>
      <c r="K1935" s="50"/>
    </row>
    <row r="1936" spans="1:11" s="5" customFormat="1" ht="22.5" outlineLevel="2">
      <c r="A1936" s="84">
        <v>1015</v>
      </c>
      <c r="B1936" s="69" t="s">
        <v>142</v>
      </c>
      <c r="C1936" s="16">
        <v>11</v>
      </c>
      <c r="D1936" s="69" t="s">
        <v>1413</v>
      </c>
      <c r="E1936" s="46"/>
      <c r="F1936" s="38"/>
      <c r="G1936" s="38"/>
      <c r="H1936" s="38"/>
      <c r="I1936" s="38"/>
      <c r="J1936" s="114">
        <f t="shared" si="94"/>
        <v>0</v>
      </c>
      <c r="K1936" s="50"/>
    </row>
    <row r="1937" spans="1:155" s="1" customFormat="1" ht="12.75" outlineLevel="2">
      <c r="A1937" s="85">
        <v>1023</v>
      </c>
      <c r="B1937" s="69" t="s">
        <v>1289</v>
      </c>
      <c r="C1937" s="19">
        <v>11</v>
      </c>
      <c r="D1937" s="69" t="s">
        <v>1413</v>
      </c>
      <c r="E1937" s="46"/>
      <c r="F1937" s="38"/>
      <c r="G1937" s="38"/>
      <c r="H1937" s="38"/>
      <c r="I1937" s="38"/>
      <c r="J1937" s="114">
        <f aca="true" t="shared" si="95" ref="J1937:J1958">SUM(F1937:I1937)</f>
        <v>0</v>
      </c>
      <c r="K1937" s="50"/>
      <c r="L1937" s="2"/>
      <c r="N1937" s="2"/>
      <c r="P1937" s="2"/>
      <c r="R1937" s="2"/>
      <c r="T1937" s="2"/>
      <c r="V1937" s="2"/>
      <c r="X1937" s="2"/>
      <c r="Z1937" s="2"/>
      <c r="AB1937" s="2"/>
      <c r="AD1937" s="2"/>
      <c r="AF1937" s="2"/>
      <c r="AH1937" s="2"/>
      <c r="AJ1937" s="2"/>
      <c r="AL1937" s="2"/>
      <c r="AN1937" s="2"/>
      <c r="AP1937" s="2"/>
      <c r="AR1937" s="2"/>
      <c r="AT1937" s="2"/>
      <c r="AV1937" s="2"/>
      <c r="AX1937" s="2"/>
      <c r="AZ1937" s="2"/>
      <c r="BB1937" s="2"/>
      <c r="BD1937" s="2"/>
      <c r="BF1937" s="2"/>
      <c r="BH1937" s="2"/>
      <c r="BJ1937" s="2"/>
      <c r="BL1937" s="2"/>
      <c r="BN1937" s="2"/>
      <c r="BP1937" s="3"/>
      <c r="BR1937" s="3"/>
      <c r="BT1937" s="3"/>
      <c r="BV1937" s="3"/>
      <c r="BX1937" s="3"/>
      <c r="BZ1937" s="3"/>
      <c r="CB1937" s="3"/>
      <c r="CD1937" s="3"/>
      <c r="CF1937" s="3"/>
      <c r="CH1937" s="3"/>
      <c r="CJ1937" s="3"/>
      <c r="CL1937" s="3"/>
      <c r="CN1937" s="3"/>
      <c r="CP1937" s="3"/>
      <c r="CR1937" s="3"/>
      <c r="CT1937" s="3"/>
      <c r="CV1937" s="3"/>
      <c r="CX1937" s="3"/>
      <c r="CZ1937" s="3"/>
      <c r="DB1937" s="3"/>
      <c r="DD1937" s="3"/>
      <c r="DF1937" s="3"/>
      <c r="DH1937" s="3"/>
      <c r="DJ1937" s="3"/>
      <c r="DL1937" s="3"/>
      <c r="DN1937" s="3"/>
      <c r="DP1937" s="3"/>
      <c r="DR1937" s="3"/>
      <c r="DT1937" s="3"/>
      <c r="DV1937" s="3"/>
      <c r="DX1937" s="3"/>
      <c r="DZ1937" s="3"/>
      <c r="EB1937" s="3"/>
      <c r="ED1937" s="3"/>
      <c r="EF1937" s="3"/>
      <c r="EH1937" s="3"/>
      <c r="EJ1937" s="3"/>
      <c r="EL1937" s="3"/>
      <c r="EN1937" s="3"/>
      <c r="EP1937" s="3"/>
      <c r="ER1937" s="3"/>
      <c r="ET1937" s="3"/>
      <c r="EV1937" s="3"/>
      <c r="EX1937" s="3"/>
      <c r="EY1937" s="3"/>
    </row>
    <row r="1938" spans="1:155" s="1" customFormat="1" ht="12.75" outlineLevel="2">
      <c r="A1938" s="89">
        <v>860</v>
      </c>
      <c r="B1938" s="29" t="s">
        <v>1393</v>
      </c>
      <c r="C1938" s="19" t="s">
        <v>454</v>
      </c>
      <c r="D1938" s="29" t="s">
        <v>1413</v>
      </c>
      <c r="E1938" s="45"/>
      <c r="F1938" s="38"/>
      <c r="G1938" s="38"/>
      <c r="H1938" s="38"/>
      <c r="I1938" s="38"/>
      <c r="J1938" s="114">
        <f t="shared" si="95"/>
        <v>0</v>
      </c>
      <c r="K1938" s="50"/>
      <c r="L1938" s="2"/>
      <c r="N1938" s="2"/>
      <c r="P1938" s="2"/>
      <c r="R1938" s="2"/>
      <c r="T1938" s="2"/>
      <c r="V1938" s="2"/>
      <c r="X1938" s="2"/>
      <c r="Z1938" s="2"/>
      <c r="AB1938" s="2"/>
      <c r="AD1938" s="2"/>
      <c r="AF1938" s="2"/>
      <c r="AH1938" s="2"/>
      <c r="AJ1938" s="2"/>
      <c r="AL1938" s="2"/>
      <c r="AN1938" s="2"/>
      <c r="AP1938" s="2"/>
      <c r="AR1938" s="2"/>
      <c r="AT1938" s="2"/>
      <c r="AV1938" s="2"/>
      <c r="AX1938" s="2"/>
      <c r="AZ1938" s="2"/>
      <c r="BB1938" s="2"/>
      <c r="BD1938" s="2"/>
      <c r="BF1938" s="2"/>
      <c r="BH1938" s="2"/>
      <c r="BJ1938" s="2"/>
      <c r="BL1938" s="2"/>
      <c r="BN1938" s="2"/>
      <c r="BP1938" s="3"/>
      <c r="BR1938" s="3"/>
      <c r="BT1938" s="3"/>
      <c r="BV1938" s="3"/>
      <c r="BX1938" s="3"/>
      <c r="BZ1938" s="3"/>
      <c r="CB1938" s="3"/>
      <c r="CD1938" s="3"/>
      <c r="CF1938" s="3"/>
      <c r="CH1938" s="3"/>
      <c r="CJ1938" s="3"/>
      <c r="CL1938" s="3"/>
      <c r="CN1938" s="3"/>
      <c r="CP1938" s="3"/>
      <c r="CR1938" s="3"/>
      <c r="CT1938" s="3"/>
      <c r="CV1938" s="3"/>
      <c r="CX1938" s="3"/>
      <c r="CZ1938" s="3"/>
      <c r="DB1938" s="3"/>
      <c r="DD1938" s="3"/>
      <c r="DF1938" s="3"/>
      <c r="DH1938" s="3"/>
      <c r="DJ1938" s="3"/>
      <c r="DL1938" s="3"/>
      <c r="DN1938" s="3"/>
      <c r="DP1938" s="3"/>
      <c r="DR1938" s="3"/>
      <c r="DT1938" s="3"/>
      <c r="DV1938" s="3"/>
      <c r="DX1938" s="3"/>
      <c r="DZ1938" s="3"/>
      <c r="EB1938" s="3"/>
      <c r="ED1938" s="3"/>
      <c r="EF1938" s="3"/>
      <c r="EH1938" s="3"/>
      <c r="EJ1938" s="3"/>
      <c r="EL1938" s="3"/>
      <c r="EN1938" s="3"/>
      <c r="EP1938" s="3"/>
      <c r="ER1938" s="3"/>
      <c r="ET1938" s="3"/>
      <c r="EV1938" s="3"/>
      <c r="EX1938" s="3"/>
      <c r="EY1938" s="3"/>
    </row>
    <row r="1939" spans="1:155" s="1" customFormat="1" ht="12.75" outlineLevel="2">
      <c r="A1939" s="89">
        <v>859</v>
      </c>
      <c r="B1939" s="29" t="s">
        <v>1392</v>
      </c>
      <c r="C1939" s="19" t="s">
        <v>454</v>
      </c>
      <c r="D1939" s="29" t="s">
        <v>1413</v>
      </c>
      <c r="E1939" s="46"/>
      <c r="F1939" s="38"/>
      <c r="G1939" s="38"/>
      <c r="H1939" s="38"/>
      <c r="I1939" s="38"/>
      <c r="J1939" s="114">
        <f t="shared" si="95"/>
        <v>0</v>
      </c>
      <c r="K1939" s="50"/>
      <c r="L1939" s="2"/>
      <c r="N1939" s="2"/>
      <c r="O1939" s="4"/>
      <c r="P1939" s="2"/>
      <c r="R1939" s="2"/>
      <c r="T1939" s="2"/>
      <c r="V1939" s="2"/>
      <c r="X1939" s="2"/>
      <c r="Z1939" s="2"/>
      <c r="AB1939" s="2"/>
      <c r="AD1939" s="2"/>
      <c r="AF1939" s="2"/>
      <c r="AH1939" s="2"/>
      <c r="AJ1939" s="2"/>
      <c r="AL1939" s="2"/>
      <c r="AN1939" s="2"/>
      <c r="AP1939" s="2"/>
      <c r="AR1939" s="2"/>
      <c r="AT1939" s="2"/>
      <c r="AV1939" s="2"/>
      <c r="AX1939" s="2"/>
      <c r="AZ1939" s="2"/>
      <c r="BB1939" s="2"/>
      <c r="BD1939" s="2"/>
      <c r="BF1939" s="2"/>
      <c r="BH1939" s="2"/>
      <c r="BJ1939" s="2"/>
      <c r="BL1939" s="2"/>
      <c r="BN1939" s="2"/>
      <c r="BP1939" s="3"/>
      <c r="BR1939" s="3"/>
      <c r="BT1939" s="3"/>
      <c r="BV1939" s="3"/>
      <c r="BX1939" s="3"/>
      <c r="BZ1939" s="3"/>
      <c r="CB1939" s="3"/>
      <c r="CD1939" s="3"/>
      <c r="CF1939" s="3"/>
      <c r="CH1939" s="3"/>
      <c r="CJ1939" s="3"/>
      <c r="CL1939" s="3"/>
      <c r="CN1939" s="3"/>
      <c r="CP1939" s="3"/>
      <c r="CR1939" s="3"/>
      <c r="CT1939" s="3"/>
      <c r="CV1939" s="3"/>
      <c r="CX1939" s="3"/>
      <c r="CZ1939" s="3"/>
      <c r="DB1939" s="3"/>
      <c r="DD1939" s="3"/>
      <c r="DF1939" s="3"/>
      <c r="DH1939" s="3"/>
      <c r="DJ1939" s="3"/>
      <c r="DL1939" s="3"/>
      <c r="DN1939" s="3"/>
      <c r="DP1939" s="3"/>
      <c r="DR1939" s="3"/>
      <c r="DT1939" s="3"/>
      <c r="DV1939" s="3"/>
      <c r="DX1939" s="3"/>
      <c r="DZ1939" s="3"/>
      <c r="EB1939" s="3"/>
      <c r="ED1939" s="3"/>
      <c r="EF1939" s="3"/>
      <c r="EH1939" s="3"/>
      <c r="EJ1939" s="3"/>
      <c r="EL1939" s="3"/>
      <c r="EN1939" s="3"/>
      <c r="EP1939" s="3"/>
      <c r="ER1939" s="3"/>
      <c r="ET1939" s="3"/>
      <c r="EV1939" s="3"/>
      <c r="EX1939" s="3"/>
      <c r="EY1939" s="3"/>
    </row>
    <row r="1940" spans="1:155" s="1" customFormat="1" ht="22.5" outlineLevel="2">
      <c r="A1940" s="85">
        <v>1011</v>
      </c>
      <c r="B1940" s="69" t="s">
        <v>1285</v>
      </c>
      <c r="C1940" s="19">
        <v>11</v>
      </c>
      <c r="D1940" s="69" t="s">
        <v>1053</v>
      </c>
      <c r="E1940" s="45"/>
      <c r="F1940" s="38"/>
      <c r="G1940" s="38"/>
      <c r="H1940" s="38"/>
      <c r="I1940" s="38"/>
      <c r="J1940" s="114">
        <f t="shared" si="95"/>
        <v>0</v>
      </c>
      <c r="K1940" s="50"/>
      <c r="L1940" s="2"/>
      <c r="N1940" s="2"/>
      <c r="P1940" s="2"/>
      <c r="R1940" s="2"/>
      <c r="T1940" s="2"/>
      <c r="V1940" s="2"/>
      <c r="X1940" s="2"/>
      <c r="Z1940" s="2"/>
      <c r="AB1940" s="2"/>
      <c r="AD1940" s="2"/>
      <c r="AF1940" s="2"/>
      <c r="AH1940" s="2"/>
      <c r="AJ1940" s="2"/>
      <c r="AL1940" s="2"/>
      <c r="AN1940" s="2"/>
      <c r="AP1940" s="2"/>
      <c r="AR1940" s="2"/>
      <c r="AT1940" s="2"/>
      <c r="AV1940" s="2"/>
      <c r="AX1940" s="2"/>
      <c r="AZ1940" s="2"/>
      <c r="BB1940" s="2"/>
      <c r="BD1940" s="2"/>
      <c r="BF1940" s="2"/>
      <c r="BH1940" s="2"/>
      <c r="BJ1940" s="2"/>
      <c r="BL1940" s="2"/>
      <c r="BN1940" s="2"/>
      <c r="BP1940" s="3"/>
      <c r="BR1940" s="3"/>
      <c r="BT1940" s="3"/>
      <c r="BV1940" s="3"/>
      <c r="BX1940" s="3"/>
      <c r="BZ1940" s="3"/>
      <c r="CB1940" s="3"/>
      <c r="CD1940" s="3"/>
      <c r="CF1940" s="3"/>
      <c r="CH1940" s="3"/>
      <c r="CJ1940" s="3"/>
      <c r="CL1940" s="3"/>
      <c r="CN1940" s="3"/>
      <c r="CP1940" s="3"/>
      <c r="CR1940" s="3"/>
      <c r="CT1940" s="3"/>
      <c r="CV1940" s="3"/>
      <c r="CX1940" s="3"/>
      <c r="CZ1940" s="3"/>
      <c r="DB1940" s="3"/>
      <c r="DD1940" s="3"/>
      <c r="DF1940" s="3"/>
      <c r="DH1940" s="3"/>
      <c r="DJ1940" s="3"/>
      <c r="DL1940" s="3"/>
      <c r="DN1940" s="3"/>
      <c r="DP1940" s="3"/>
      <c r="DR1940" s="3"/>
      <c r="DT1940" s="3"/>
      <c r="DV1940" s="3"/>
      <c r="DX1940" s="3"/>
      <c r="DZ1940" s="3"/>
      <c r="EB1940" s="3"/>
      <c r="ED1940" s="3"/>
      <c r="EF1940" s="3"/>
      <c r="EH1940" s="3"/>
      <c r="EJ1940" s="3"/>
      <c r="EL1940" s="3"/>
      <c r="EN1940" s="3"/>
      <c r="EP1940" s="3"/>
      <c r="ER1940" s="3"/>
      <c r="ET1940" s="3"/>
      <c r="EV1940" s="3"/>
      <c r="EX1940" s="3"/>
      <c r="EY1940" s="3"/>
    </row>
    <row r="1941" spans="1:155" s="1" customFormat="1" ht="12.75" outlineLevel="2">
      <c r="A1941" s="85">
        <v>1013</v>
      </c>
      <c r="B1941" s="69" t="s">
        <v>1287</v>
      </c>
      <c r="C1941" s="19">
        <v>11</v>
      </c>
      <c r="D1941" s="69" t="s">
        <v>486</v>
      </c>
      <c r="E1941" s="45"/>
      <c r="F1941" s="38"/>
      <c r="G1941" s="38"/>
      <c r="H1941" s="38"/>
      <c r="I1941" s="38"/>
      <c r="J1941" s="114">
        <f t="shared" si="95"/>
        <v>0</v>
      </c>
      <c r="K1941" s="50"/>
      <c r="L1941" s="2"/>
      <c r="N1941" s="2"/>
      <c r="P1941" s="2"/>
      <c r="R1941" s="2"/>
      <c r="T1941" s="2"/>
      <c r="V1941" s="2"/>
      <c r="X1941" s="2"/>
      <c r="Z1941" s="2"/>
      <c r="AB1941" s="2"/>
      <c r="AD1941" s="2"/>
      <c r="AF1941" s="2"/>
      <c r="AH1941" s="2"/>
      <c r="AJ1941" s="2"/>
      <c r="AL1941" s="2"/>
      <c r="AN1941" s="2"/>
      <c r="AP1941" s="2"/>
      <c r="AR1941" s="2"/>
      <c r="AT1941" s="2"/>
      <c r="AV1941" s="2"/>
      <c r="AX1941" s="2"/>
      <c r="AZ1941" s="2"/>
      <c r="BB1941" s="2"/>
      <c r="BD1941" s="2"/>
      <c r="BF1941" s="2"/>
      <c r="BH1941" s="2"/>
      <c r="BJ1941" s="2"/>
      <c r="BL1941" s="2"/>
      <c r="BN1941" s="2"/>
      <c r="BP1941" s="3"/>
      <c r="BR1941" s="3"/>
      <c r="BT1941" s="3"/>
      <c r="BV1941" s="3"/>
      <c r="BX1941" s="3"/>
      <c r="BZ1941" s="3"/>
      <c r="CB1941" s="3"/>
      <c r="CD1941" s="3"/>
      <c r="CF1941" s="3"/>
      <c r="CH1941" s="3"/>
      <c r="CJ1941" s="3"/>
      <c r="CL1941" s="3"/>
      <c r="CN1941" s="3"/>
      <c r="CP1941" s="3"/>
      <c r="CR1941" s="3"/>
      <c r="CT1941" s="3"/>
      <c r="CV1941" s="3"/>
      <c r="CX1941" s="3"/>
      <c r="CZ1941" s="3"/>
      <c r="DB1941" s="3"/>
      <c r="DD1941" s="3"/>
      <c r="DF1941" s="3"/>
      <c r="DH1941" s="3"/>
      <c r="DJ1941" s="3"/>
      <c r="DL1941" s="3"/>
      <c r="DN1941" s="3"/>
      <c r="DP1941" s="3"/>
      <c r="DR1941" s="3"/>
      <c r="DT1941" s="3"/>
      <c r="DV1941" s="3"/>
      <c r="DX1941" s="3"/>
      <c r="DZ1941" s="3"/>
      <c r="EB1941" s="3"/>
      <c r="ED1941" s="3"/>
      <c r="EF1941" s="3"/>
      <c r="EH1941" s="3"/>
      <c r="EJ1941" s="3"/>
      <c r="EL1941" s="3"/>
      <c r="EN1941" s="3"/>
      <c r="EP1941" s="3"/>
      <c r="ER1941" s="3"/>
      <c r="ET1941" s="3"/>
      <c r="EV1941" s="3"/>
      <c r="EX1941" s="3"/>
      <c r="EY1941" s="3"/>
    </row>
    <row r="1942" spans="1:155" s="4" customFormat="1" ht="12.75" outlineLevel="2">
      <c r="A1942" s="88">
        <v>841</v>
      </c>
      <c r="B1942" s="29" t="s">
        <v>1381</v>
      </c>
      <c r="C1942" s="19" t="s">
        <v>454</v>
      </c>
      <c r="D1942" s="29" t="s">
        <v>486</v>
      </c>
      <c r="E1942" s="46"/>
      <c r="F1942" s="38"/>
      <c r="G1942" s="38"/>
      <c r="H1942" s="38"/>
      <c r="I1942" s="38"/>
      <c r="J1942" s="114">
        <f t="shared" si="95"/>
        <v>0</v>
      </c>
      <c r="K1942" s="50"/>
      <c r="L1942" s="2"/>
      <c r="N1942" s="2"/>
      <c r="P1942" s="2"/>
      <c r="R1942" s="2"/>
      <c r="T1942" s="2"/>
      <c r="V1942" s="2"/>
      <c r="X1942" s="2"/>
      <c r="Z1942" s="2"/>
      <c r="AB1942" s="2"/>
      <c r="AD1942" s="2"/>
      <c r="AF1942" s="2"/>
      <c r="AH1942" s="2"/>
      <c r="AJ1942" s="2"/>
      <c r="AL1942" s="2"/>
      <c r="AN1942" s="2"/>
      <c r="AP1942" s="2"/>
      <c r="AQ1942" s="1"/>
      <c r="AR1942" s="2"/>
      <c r="AT1942" s="2"/>
      <c r="AV1942" s="2"/>
      <c r="AX1942" s="2"/>
      <c r="AZ1942" s="2"/>
      <c r="BB1942" s="2"/>
      <c r="BD1942" s="2"/>
      <c r="BF1942" s="2"/>
      <c r="BH1942" s="2"/>
      <c r="BJ1942" s="2"/>
      <c r="BL1942" s="2"/>
      <c r="BN1942" s="2"/>
      <c r="BP1942" s="3"/>
      <c r="BR1942" s="3"/>
      <c r="BT1942" s="3"/>
      <c r="BV1942" s="3"/>
      <c r="BX1942" s="3"/>
      <c r="BZ1942" s="3"/>
      <c r="CB1942" s="3"/>
      <c r="CD1942" s="3"/>
      <c r="CF1942" s="3"/>
      <c r="CH1942" s="3"/>
      <c r="CJ1942" s="3"/>
      <c r="CL1942" s="3"/>
      <c r="CN1942" s="3"/>
      <c r="CP1942" s="3"/>
      <c r="CR1942" s="3"/>
      <c r="CT1942" s="3"/>
      <c r="CV1942" s="3"/>
      <c r="CX1942" s="3"/>
      <c r="CZ1942" s="3"/>
      <c r="DB1942" s="3"/>
      <c r="DD1942" s="3"/>
      <c r="DF1942" s="3"/>
      <c r="DH1942" s="3"/>
      <c r="DJ1942" s="3"/>
      <c r="DL1942" s="3"/>
      <c r="DN1942" s="3"/>
      <c r="DP1942" s="3"/>
      <c r="DR1942" s="3"/>
      <c r="DT1942" s="3"/>
      <c r="DV1942" s="3"/>
      <c r="DX1942" s="3"/>
      <c r="DZ1942" s="3"/>
      <c r="EB1942" s="3"/>
      <c r="ED1942" s="3"/>
      <c r="EF1942" s="3"/>
      <c r="EH1942" s="3"/>
      <c r="EJ1942" s="3"/>
      <c r="EL1942" s="3"/>
      <c r="EN1942" s="3"/>
      <c r="EP1942" s="3"/>
      <c r="ER1942" s="3"/>
      <c r="ET1942" s="3"/>
      <c r="EV1942" s="3"/>
      <c r="EX1942" s="3"/>
      <c r="EY1942" s="3"/>
    </row>
    <row r="1943" spans="1:155" s="4" customFormat="1" ht="22.5" outlineLevel="2">
      <c r="A1943" s="84">
        <v>1009</v>
      </c>
      <c r="B1943" s="69" t="s">
        <v>1283</v>
      </c>
      <c r="C1943" s="19">
        <v>11</v>
      </c>
      <c r="D1943" s="69" t="s">
        <v>168</v>
      </c>
      <c r="E1943" s="45"/>
      <c r="F1943" s="38"/>
      <c r="G1943" s="38"/>
      <c r="H1943" s="38"/>
      <c r="I1943" s="38"/>
      <c r="J1943" s="114">
        <f t="shared" si="95"/>
        <v>0</v>
      </c>
      <c r="K1943" s="50"/>
      <c r="L1943" s="2"/>
      <c r="N1943" s="2"/>
      <c r="P1943" s="2"/>
      <c r="R1943" s="2"/>
      <c r="T1943" s="2"/>
      <c r="V1943" s="2"/>
      <c r="X1943" s="2"/>
      <c r="Z1943" s="2"/>
      <c r="AB1943" s="2"/>
      <c r="AD1943" s="2"/>
      <c r="AF1943" s="2"/>
      <c r="AH1943" s="2"/>
      <c r="AJ1943" s="2"/>
      <c r="AL1943" s="2"/>
      <c r="AN1943" s="2"/>
      <c r="AP1943" s="2"/>
      <c r="AQ1943" s="1"/>
      <c r="AR1943" s="2"/>
      <c r="AT1943" s="2"/>
      <c r="AV1943" s="2"/>
      <c r="AX1943" s="2"/>
      <c r="AZ1943" s="2"/>
      <c r="BB1943" s="2"/>
      <c r="BD1943" s="2"/>
      <c r="BF1943" s="2"/>
      <c r="BH1943" s="2"/>
      <c r="BJ1943" s="2"/>
      <c r="BL1943" s="2"/>
      <c r="BN1943" s="2"/>
      <c r="BP1943" s="3"/>
      <c r="BR1943" s="3"/>
      <c r="BT1943" s="3"/>
      <c r="BV1943" s="3"/>
      <c r="BX1943" s="3"/>
      <c r="BZ1943" s="3"/>
      <c r="CB1943" s="3"/>
      <c r="CD1943" s="3"/>
      <c r="CF1943" s="3"/>
      <c r="CH1943" s="3"/>
      <c r="CJ1943" s="3"/>
      <c r="CL1943" s="3"/>
      <c r="CN1943" s="3"/>
      <c r="CP1943" s="3"/>
      <c r="CR1943" s="3"/>
      <c r="CT1943" s="3"/>
      <c r="CV1943" s="3"/>
      <c r="CX1943" s="3"/>
      <c r="CZ1943" s="3"/>
      <c r="DB1943" s="3"/>
      <c r="DD1943" s="3"/>
      <c r="DF1943" s="3"/>
      <c r="DH1943" s="3"/>
      <c r="DJ1943" s="3"/>
      <c r="DL1943" s="3"/>
      <c r="DN1943" s="3"/>
      <c r="DP1943" s="3"/>
      <c r="DR1943" s="3"/>
      <c r="DT1943" s="3"/>
      <c r="DV1943" s="3"/>
      <c r="DX1943" s="3"/>
      <c r="DZ1943" s="3"/>
      <c r="EB1943" s="3"/>
      <c r="ED1943" s="3"/>
      <c r="EF1943" s="3"/>
      <c r="EH1943" s="3"/>
      <c r="EJ1943" s="3"/>
      <c r="EL1943" s="3"/>
      <c r="EN1943" s="3"/>
      <c r="EP1943" s="3"/>
      <c r="ER1943" s="3"/>
      <c r="ET1943" s="3"/>
      <c r="EV1943" s="3"/>
      <c r="EX1943" s="3"/>
      <c r="EY1943" s="3"/>
    </row>
    <row r="1944" spans="1:155" s="1" customFormat="1" ht="12.75" outlineLevel="2">
      <c r="A1944" s="88">
        <v>851</v>
      </c>
      <c r="B1944" s="29" t="s">
        <v>1387</v>
      </c>
      <c r="C1944" s="19" t="s">
        <v>454</v>
      </c>
      <c r="D1944" s="29" t="s">
        <v>168</v>
      </c>
      <c r="E1944" s="44"/>
      <c r="F1944" s="38"/>
      <c r="G1944" s="38"/>
      <c r="H1944" s="38"/>
      <c r="I1944" s="38"/>
      <c r="J1944" s="114">
        <f t="shared" si="95"/>
        <v>0</v>
      </c>
      <c r="K1944" s="50"/>
      <c r="L1944" s="2"/>
      <c r="N1944" s="2"/>
      <c r="O1944" s="4"/>
      <c r="P1944" s="2"/>
      <c r="R1944" s="2"/>
      <c r="T1944" s="2"/>
      <c r="V1944" s="2"/>
      <c r="X1944" s="2"/>
      <c r="Z1944" s="2"/>
      <c r="AB1944" s="2"/>
      <c r="AD1944" s="2"/>
      <c r="AF1944" s="2"/>
      <c r="AH1944" s="2"/>
      <c r="AJ1944" s="2"/>
      <c r="AL1944" s="2"/>
      <c r="AN1944" s="2"/>
      <c r="AP1944" s="2"/>
      <c r="AR1944" s="2"/>
      <c r="AT1944" s="2"/>
      <c r="AV1944" s="2"/>
      <c r="AX1944" s="2"/>
      <c r="AZ1944" s="2"/>
      <c r="BB1944" s="2"/>
      <c r="BD1944" s="2"/>
      <c r="BF1944" s="2"/>
      <c r="BH1944" s="2"/>
      <c r="BJ1944" s="2"/>
      <c r="BL1944" s="2"/>
      <c r="BN1944" s="2"/>
      <c r="BP1944" s="3"/>
      <c r="BR1944" s="3"/>
      <c r="BT1944" s="3"/>
      <c r="BV1944" s="3"/>
      <c r="BX1944" s="3"/>
      <c r="BZ1944" s="3"/>
      <c r="CB1944" s="3"/>
      <c r="CD1944" s="3"/>
      <c r="CF1944" s="3"/>
      <c r="CH1944" s="3"/>
      <c r="CJ1944" s="3"/>
      <c r="CL1944" s="3"/>
      <c r="CN1944" s="3"/>
      <c r="CP1944" s="3"/>
      <c r="CR1944" s="3"/>
      <c r="CT1944" s="3"/>
      <c r="CV1944" s="3"/>
      <c r="CX1944" s="3"/>
      <c r="CZ1944" s="3"/>
      <c r="DB1944" s="3"/>
      <c r="DD1944" s="3"/>
      <c r="DF1944" s="3"/>
      <c r="DH1944" s="3"/>
      <c r="DJ1944" s="3"/>
      <c r="DL1944" s="3"/>
      <c r="DN1944" s="3"/>
      <c r="DP1944" s="3"/>
      <c r="DR1944" s="3"/>
      <c r="DT1944" s="3"/>
      <c r="DV1944" s="3"/>
      <c r="DX1944" s="3"/>
      <c r="DZ1944" s="3"/>
      <c r="EB1944" s="3"/>
      <c r="ED1944" s="3"/>
      <c r="EF1944" s="3"/>
      <c r="EH1944" s="3"/>
      <c r="EJ1944" s="3"/>
      <c r="EL1944" s="3"/>
      <c r="EN1944" s="3"/>
      <c r="EP1944" s="3"/>
      <c r="ER1944" s="3"/>
      <c r="ET1944" s="3"/>
      <c r="EV1944" s="3"/>
      <c r="EX1944" s="3"/>
      <c r="EY1944" s="3"/>
    </row>
    <row r="1945" spans="1:155" s="1" customFormat="1" ht="12.75" outlineLevel="2">
      <c r="A1945" s="88">
        <v>838</v>
      </c>
      <c r="B1945" s="29" t="s">
        <v>1380</v>
      </c>
      <c r="C1945" s="19" t="s">
        <v>454</v>
      </c>
      <c r="D1945" s="29" t="s">
        <v>486</v>
      </c>
      <c r="E1945" s="45"/>
      <c r="F1945" s="38"/>
      <c r="G1945" s="38"/>
      <c r="H1945" s="38"/>
      <c r="I1945" s="38"/>
      <c r="J1945" s="114">
        <f t="shared" si="95"/>
        <v>0</v>
      </c>
      <c r="K1945" s="50"/>
      <c r="L1945" s="2"/>
      <c r="N1945" s="2"/>
      <c r="P1945" s="2"/>
      <c r="R1945" s="2"/>
      <c r="T1945" s="2"/>
      <c r="V1945" s="2"/>
      <c r="X1945" s="2"/>
      <c r="Z1945" s="2"/>
      <c r="AB1945" s="2"/>
      <c r="AD1945" s="2"/>
      <c r="AF1945" s="2"/>
      <c r="AH1945" s="2"/>
      <c r="AJ1945" s="2"/>
      <c r="AL1945" s="2"/>
      <c r="AN1945" s="2"/>
      <c r="AP1945" s="2"/>
      <c r="AR1945" s="2"/>
      <c r="AT1945" s="2"/>
      <c r="AV1945" s="2"/>
      <c r="AX1945" s="2"/>
      <c r="AZ1945" s="2"/>
      <c r="BB1945" s="2"/>
      <c r="BD1945" s="2"/>
      <c r="BF1945" s="2"/>
      <c r="BH1945" s="2"/>
      <c r="BJ1945" s="2"/>
      <c r="BL1945" s="2"/>
      <c r="BN1945" s="2"/>
      <c r="BP1945" s="3"/>
      <c r="BR1945" s="3"/>
      <c r="BT1945" s="3"/>
      <c r="BV1945" s="3"/>
      <c r="BX1945" s="3"/>
      <c r="BZ1945" s="3"/>
      <c r="CB1945" s="3"/>
      <c r="CD1945" s="3"/>
      <c r="CF1945" s="3"/>
      <c r="CH1945" s="3"/>
      <c r="CJ1945" s="3"/>
      <c r="CL1945" s="3"/>
      <c r="CN1945" s="3"/>
      <c r="CP1945" s="3"/>
      <c r="CR1945" s="3"/>
      <c r="CT1945" s="3"/>
      <c r="CV1945" s="3"/>
      <c r="CX1945" s="3"/>
      <c r="CZ1945" s="3"/>
      <c r="DB1945" s="3"/>
      <c r="DD1945" s="3"/>
      <c r="DF1945" s="3"/>
      <c r="DH1945" s="3"/>
      <c r="DJ1945" s="3"/>
      <c r="DL1945" s="3"/>
      <c r="DN1945" s="3"/>
      <c r="DP1945" s="3"/>
      <c r="DR1945" s="3"/>
      <c r="DT1945" s="3"/>
      <c r="DV1945" s="3"/>
      <c r="DX1945" s="3"/>
      <c r="DZ1945" s="3"/>
      <c r="EB1945" s="3"/>
      <c r="ED1945" s="3"/>
      <c r="EF1945" s="3"/>
      <c r="EH1945" s="3"/>
      <c r="EJ1945" s="3"/>
      <c r="EL1945" s="3"/>
      <c r="EN1945" s="3"/>
      <c r="EP1945" s="3"/>
      <c r="ER1945" s="3"/>
      <c r="ET1945" s="3"/>
      <c r="EV1945" s="3"/>
      <c r="EX1945" s="3"/>
      <c r="EY1945" s="3"/>
    </row>
    <row r="1946" spans="1:155" s="1" customFormat="1" ht="22.5" outlineLevel="2">
      <c r="A1946" s="84">
        <v>1002</v>
      </c>
      <c r="B1946" s="69" t="s">
        <v>1326</v>
      </c>
      <c r="C1946" s="19">
        <v>11</v>
      </c>
      <c r="D1946" s="69" t="s">
        <v>168</v>
      </c>
      <c r="E1946" s="46"/>
      <c r="F1946" s="38"/>
      <c r="G1946" s="38"/>
      <c r="H1946" s="38"/>
      <c r="I1946" s="38"/>
      <c r="J1946" s="114">
        <f t="shared" si="95"/>
        <v>0</v>
      </c>
      <c r="K1946" s="50"/>
      <c r="L1946" s="2"/>
      <c r="N1946" s="2"/>
      <c r="P1946" s="2"/>
      <c r="R1946" s="2"/>
      <c r="T1946" s="2"/>
      <c r="V1946" s="2"/>
      <c r="X1946" s="2"/>
      <c r="Z1946" s="2"/>
      <c r="AB1946" s="2"/>
      <c r="AD1946" s="2"/>
      <c r="AF1946" s="2"/>
      <c r="AH1946" s="2"/>
      <c r="AJ1946" s="2"/>
      <c r="AL1946" s="2"/>
      <c r="AN1946" s="2"/>
      <c r="AP1946" s="2"/>
      <c r="AR1946" s="2"/>
      <c r="AT1946" s="2"/>
      <c r="AV1946" s="2"/>
      <c r="AX1946" s="2"/>
      <c r="AZ1946" s="2"/>
      <c r="BB1946" s="2"/>
      <c r="BD1946" s="2"/>
      <c r="BF1946" s="2"/>
      <c r="BH1946" s="2"/>
      <c r="BJ1946" s="2"/>
      <c r="BL1946" s="2"/>
      <c r="BN1946" s="2"/>
      <c r="BP1946" s="3"/>
      <c r="BR1946" s="3"/>
      <c r="BT1946" s="3"/>
      <c r="BV1946" s="3"/>
      <c r="BX1946" s="3"/>
      <c r="BZ1946" s="3"/>
      <c r="CB1946" s="3"/>
      <c r="CD1946" s="3"/>
      <c r="CF1946" s="3"/>
      <c r="CH1946" s="3"/>
      <c r="CJ1946" s="3"/>
      <c r="CL1946" s="3"/>
      <c r="CN1946" s="3"/>
      <c r="CP1946" s="3"/>
      <c r="CR1946" s="3"/>
      <c r="CT1946" s="3"/>
      <c r="CV1946" s="3"/>
      <c r="CX1946" s="3"/>
      <c r="CZ1946" s="3"/>
      <c r="DB1946" s="3"/>
      <c r="DD1946" s="3"/>
      <c r="DF1946" s="3"/>
      <c r="DH1946" s="3"/>
      <c r="DJ1946" s="3"/>
      <c r="DL1946" s="3"/>
      <c r="DN1946" s="3"/>
      <c r="DP1946" s="3"/>
      <c r="DR1946" s="3"/>
      <c r="DT1946" s="3"/>
      <c r="DV1946" s="3"/>
      <c r="DX1946" s="3"/>
      <c r="DZ1946" s="3"/>
      <c r="EB1946" s="3"/>
      <c r="ED1946" s="3"/>
      <c r="EF1946" s="3"/>
      <c r="EH1946" s="3"/>
      <c r="EJ1946" s="3"/>
      <c r="EL1946" s="3"/>
      <c r="EN1946" s="3"/>
      <c r="EP1946" s="3"/>
      <c r="ER1946" s="3"/>
      <c r="ET1946" s="3"/>
      <c r="EV1946" s="3"/>
      <c r="EX1946" s="3"/>
      <c r="EY1946" s="3"/>
    </row>
    <row r="1947" spans="1:155" s="1" customFormat="1" ht="12.75" outlineLevel="2">
      <c r="A1947" s="88">
        <v>854</v>
      </c>
      <c r="B1947" s="29" t="s">
        <v>1390</v>
      </c>
      <c r="C1947" s="19" t="s">
        <v>454</v>
      </c>
      <c r="D1947" s="29" t="s">
        <v>168</v>
      </c>
      <c r="E1947" s="45"/>
      <c r="F1947" s="38"/>
      <c r="G1947" s="38"/>
      <c r="H1947" s="38"/>
      <c r="I1947" s="38"/>
      <c r="J1947" s="114">
        <f t="shared" si="95"/>
        <v>0</v>
      </c>
      <c r="K1947" s="50"/>
      <c r="L1947" s="2"/>
      <c r="N1947" s="2"/>
      <c r="P1947" s="2"/>
      <c r="R1947" s="2"/>
      <c r="T1947" s="2"/>
      <c r="V1947" s="2"/>
      <c r="X1947" s="2"/>
      <c r="Z1947" s="2"/>
      <c r="AB1947" s="2"/>
      <c r="AD1947" s="2"/>
      <c r="AF1947" s="2"/>
      <c r="AH1947" s="2"/>
      <c r="AJ1947" s="2"/>
      <c r="AL1947" s="2"/>
      <c r="AN1947" s="2"/>
      <c r="AP1947" s="2"/>
      <c r="AR1947" s="2"/>
      <c r="AT1947" s="2"/>
      <c r="AV1947" s="2"/>
      <c r="AX1947" s="2"/>
      <c r="AZ1947" s="2"/>
      <c r="BB1947" s="2"/>
      <c r="BD1947" s="2"/>
      <c r="BF1947" s="2"/>
      <c r="BH1947" s="2"/>
      <c r="BJ1947" s="2"/>
      <c r="BL1947" s="2"/>
      <c r="BN1947" s="2"/>
      <c r="BP1947" s="3"/>
      <c r="BR1947" s="3"/>
      <c r="BT1947" s="3"/>
      <c r="BV1947" s="3"/>
      <c r="BX1947" s="3"/>
      <c r="BZ1947" s="3"/>
      <c r="CB1947" s="3"/>
      <c r="CD1947" s="3"/>
      <c r="CF1947" s="3"/>
      <c r="CH1947" s="3"/>
      <c r="CJ1947" s="3"/>
      <c r="CL1947" s="3"/>
      <c r="CN1947" s="3"/>
      <c r="CP1947" s="3"/>
      <c r="CR1947" s="3"/>
      <c r="CT1947" s="3"/>
      <c r="CV1947" s="3"/>
      <c r="CX1947" s="3"/>
      <c r="CZ1947" s="3"/>
      <c r="DB1947" s="3"/>
      <c r="DD1947" s="3"/>
      <c r="DF1947" s="3"/>
      <c r="DH1947" s="3"/>
      <c r="DJ1947" s="3"/>
      <c r="DL1947" s="3"/>
      <c r="DN1947" s="3"/>
      <c r="DP1947" s="3"/>
      <c r="DR1947" s="3"/>
      <c r="DT1947" s="3"/>
      <c r="DV1947" s="3"/>
      <c r="DX1947" s="3"/>
      <c r="DZ1947" s="3"/>
      <c r="EB1947" s="3"/>
      <c r="ED1947" s="3"/>
      <c r="EF1947" s="3"/>
      <c r="EH1947" s="3"/>
      <c r="EJ1947" s="3"/>
      <c r="EL1947" s="3"/>
      <c r="EN1947" s="3"/>
      <c r="EP1947" s="3"/>
      <c r="ER1947" s="3"/>
      <c r="ET1947" s="3"/>
      <c r="EV1947" s="3"/>
      <c r="EX1947" s="3"/>
      <c r="EY1947" s="3"/>
    </row>
    <row r="1948" spans="1:11" s="6" customFormat="1" ht="22.5" outlineLevel="2">
      <c r="A1948" s="83">
        <v>871</v>
      </c>
      <c r="B1948" s="68" t="s">
        <v>1707</v>
      </c>
      <c r="C1948" s="15">
        <v>11</v>
      </c>
      <c r="D1948" s="68" t="s">
        <v>1299</v>
      </c>
      <c r="E1948" s="47"/>
      <c r="F1948" s="38"/>
      <c r="G1948" s="38"/>
      <c r="H1948" s="38"/>
      <c r="I1948" s="38"/>
      <c r="J1948" s="114">
        <f t="shared" si="95"/>
        <v>0</v>
      </c>
      <c r="K1948" s="50"/>
    </row>
    <row r="1949" spans="1:11" s="6" customFormat="1" ht="12.75" outlineLevel="2">
      <c r="A1949" s="88">
        <v>852</v>
      </c>
      <c r="B1949" s="29" t="s">
        <v>1388</v>
      </c>
      <c r="C1949" s="16" t="s">
        <v>454</v>
      </c>
      <c r="D1949" s="29" t="s">
        <v>168</v>
      </c>
      <c r="E1949" s="47"/>
      <c r="F1949" s="38"/>
      <c r="G1949" s="38"/>
      <c r="H1949" s="38"/>
      <c r="I1949" s="38"/>
      <c r="J1949" s="114">
        <f t="shared" si="95"/>
        <v>0</v>
      </c>
      <c r="K1949" s="50"/>
    </row>
    <row r="1950" spans="1:11" s="5" customFormat="1" ht="13.5" customHeight="1" outlineLevel="2">
      <c r="A1950" s="84">
        <v>1017</v>
      </c>
      <c r="B1950" s="69" t="s">
        <v>144</v>
      </c>
      <c r="C1950" s="16">
        <v>11</v>
      </c>
      <c r="D1950" s="69" t="s">
        <v>168</v>
      </c>
      <c r="E1950" s="48"/>
      <c r="F1950" s="38"/>
      <c r="G1950" s="38"/>
      <c r="H1950" s="38"/>
      <c r="I1950" s="38"/>
      <c r="J1950" s="114">
        <f t="shared" si="95"/>
        <v>0</v>
      </c>
      <c r="K1950" s="50"/>
    </row>
    <row r="1951" spans="1:11" s="5" customFormat="1" ht="12.75" outlineLevel="2">
      <c r="A1951" s="88">
        <v>862</v>
      </c>
      <c r="B1951" s="29" t="s">
        <v>1395</v>
      </c>
      <c r="C1951" s="16" t="s">
        <v>454</v>
      </c>
      <c r="D1951" s="29" t="s">
        <v>813</v>
      </c>
      <c r="E1951" s="47"/>
      <c r="F1951" s="38"/>
      <c r="G1951" s="38"/>
      <c r="H1951" s="38"/>
      <c r="I1951" s="38"/>
      <c r="J1951" s="114">
        <f t="shared" si="95"/>
        <v>0</v>
      </c>
      <c r="K1951" s="50"/>
    </row>
    <row r="1952" spans="1:155" s="1" customFormat="1" ht="22.5" outlineLevel="2">
      <c r="A1952" s="93">
        <v>185</v>
      </c>
      <c r="B1952" s="70" t="s">
        <v>335</v>
      </c>
      <c r="C1952" s="24">
        <v>11</v>
      </c>
      <c r="D1952" s="70" t="s">
        <v>168</v>
      </c>
      <c r="E1952" s="47"/>
      <c r="F1952" s="38"/>
      <c r="G1952" s="38"/>
      <c r="H1952" s="38"/>
      <c r="I1952" s="38"/>
      <c r="J1952" s="114">
        <f t="shared" si="95"/>
        <v>0</v>
      </c>
      <c r="K1952" s="50"/>
      <c r="L1952" s="2"/>
      <c r="N1952" s="2"/>
      <c r="P1952" s="2"/>
      <c r="R1952" s="2"/>
      <c r="T1952" s="2"/>
      <c r="V1952" s="2"/>
      <c r="X1952" s="2"/>
      <c r="Z1952" s="2"/>
      <c r="AB1952" s="2"/>
      <c r="AD1952" s="2"/>
      <c r="AF1952" s="2"/>
      <c r="AH1952" s="2"/>
      <c r="AJ1952" s="2"/>
      <c r="AL1952" s="2"/>
      <c r="AN1952" s="2"/>
      <c r="AP1952" s="2"/>
      <c r="AR1952" s="2"/>
      <c r="AT1952" s="2"/>
      <c r="AV1952" s="2"/>
      <c r="AX1952" s="2"/>
      <c r="AZ1952" s="2"/>
      <c r="BB1952" s="2"/>
      <c r="BD1952" s="2"/>
      <c r="BF1952" s="2"/>
      <c r="BH1952" s="2"/>
      <c r="BJ1952" s="2"/>
      <c r="BL1952" s="2"/>
      <c r="BN1952" s="2"/>
      <c r="BP1952" s="3"/>
      <c r="BR1952" s="3"/>
      <c r="BT1952" s="3"/>
      <c r="BV1952" s="3"/>
      <c r="BX1952" s="3"/>
      <c r="BZ1952" s="3"/>
      <c r="CB1952" s="3"/>
      <c r="CD1952" s="3"/>
      <c r="CF1952" s="3"/>
      <c r="CH1952" s="3"/>
      <c r="CJ1952" s="3"/>
      <c r="CL1952" s="3"/>
      <c r="CN1952" s="3"/>
      <c r="CP1952" s="3"/>
      <c r="CR1952" s="3"/>
      <c r="CT1952" s="3"/>
      <c r="CV1952" s="3"/>
      <c r="CX1952" s="3"/>
      <c r="CZ1952" s="3"/>
      <c r="DB1952" s="3"/>
      <c r="DD1952" s="3"/>
      <c r="DF1952" s="3"/>
      <c r="DH1952" s="3"/>
      <c r="DJ1952" s="3"/>
      <c r="DL1952" s="3"/>
      <c r="DN1952" s="3"/>
      <c r="DP1952" s="3"/>
      <c r="DR1952" s="3"/>
      <c r="DT1952" s="3"/>
      <c r="DV1952" s="3"/>
      <c r="DX1952" s="3"/>
      <c r="DZ1952" s="3"/>
      <c r="EB1952" s="3"/>
      <c r="ED1952" s="3"/>
      <c r="EF1952" s="3"/>
      <c r="EH1952" s="3"/>
      <c r="EJ1952" s="3"/>
      <c r="EL1952" s="3"/>
      <c r="EN1952" s="3"/>
      <c r="EP1952" s="3"/>
      <c r="ER1952" s="3"/>
      <c r="ET1952" s="3"/>
      <c r="EV1952" s="3"/>
      <c r="EX1952" s="3"/>
      <c r="EY1952" s="3"/>
    </row>
    <row r="1953" spans="1:155" s="1" customFormat="1" ht="22.5" outlineLevel="2">
      <c r="A1953" s="93">
        <v>190</v>
      </c>
      <c r="B1953" s="71" t="s">
        <v>1315</v>
      </c>
      <c r="C1953" s="21">
        <v>11</v>
      </c>
      <c r="D1953" s="71" t="s">
        <v>168</v>
      </c>
      <c r="E1953" s="48"/>
      <c r="F1953" s="38"/>
      <c r="G1953" s="38"/>
      <c r="H1953" s="38"/>
      <c r="I1953" s="38"/>
      <c r="J1953" s="114">
        <f t="shared" si="95"/>
        <v>0</v>
      </c>
      <c r="K1953" s="50"/>
      <c r="L1953" s="2"/>
      <c r="N1953" s="2"/>
      <c r="P1953" s="2"/>
      <c r="R1953" s="2"/>
      <c r="T1953" s="2"/>
      <c r="V1953" s="2"/>
      <c r="X1953" s="2"/>
      <c r="Z1953" s="2"/>
      <c r="AB1953" s="2"/>
      <c r="AD1953" s="2"/>
      <c r="AF1953" s="2"/>
      <c r="AH1953" s="2"/>
      <c r="AJ1953" s="2"/>
      <c r="AL1953" s="2"/>
      <c r="AN1953" s="2"/>
      <c r="AP1953" s="2"/>
      <c r="AR1953" s="2"/>
      <c r="AT1953" s="2"/>
      <c r="AV1953" s="2"/>
      <c r="AX1953" s="2"/>
      <c r="AZ1953" s="2"/>
      <c r="BB1953" s="2"/>
      <c r="BD1953" s="2"/>
      <c r="BF1953" s="2"/>
      <c r="BH1953" s="2"/>
      <c r="BJ1953" s="2"/>
      <c r="BL1953" s="2"/>
      <c r="BN1953" s="2"/>
      <c r="BP1953" s="3"/>
      <c r="BR1953" s="3"/>
      <c r="BT1953" s="3"/>
      <c r="BV1953" s="3"/>
      <c r="BX1953" s="3"/>
      <c r="BZ1953" s="3"/>
      <c r="CB1953" s="3"/>
      <c r="CD1953" s="3"/>
      <c r="CF1953" s="3"/>
      <c r="CH1953" s="3"/>
      <c r="CJ1953" s="3"/>
      <c r="CL1953" s="3"/>
      <c r="CN1953" s="3"/>
      <c r="CP1953" s="3"/>
      <c r="CR1953" s="3"/>
      <c r="CT1953" s="3"/>
      <c r="CV1953" s="3"/>
      <c r="CX1953" s="3"/>
      <c r="CZ1953" s="3"/>
      <c r="DB1953" s="3"/>
      <c r="DD1953" s="3"/>
      <c r="DF1953" s="3"/>
      <c r="DH1953" s="3"/>
      <c r="DJ1953" s="3"/>
      <c r="DL1953" s="3"/>
      <c r="DN1953" s="3"/>
      <c r="DP1953" s="3"/>
      <c r="DR1953" s="3"/>
      <c r="DT1953" s="3"/>
      <c r="DV1953" s="3"/>
      <c r="DX1953" s="3"/>
      <c r="DZ1953" s="3"/>
      <c r="EB1953" s="3"/>
      <c r="ED1953" s="3"/>
      <c r="EF1953" s="3"/>
      <c r="EH1953" s="3"/>
      <c r="EJ1953" s="3"/>
      <c r="EL1953" s="3"/>
      <c r="EN1953" s="3"/>
      <c r="EP1953" s="3"/>
      <c r="ER1953" s="3"/>
      <c r="ET1953" s="3"/>
      <c r="EV1953" s="3"/>
      <c r="EX1953" s="3"/>
      <c r="EY1953" s="3"/>
    </row>
    <row r="1954" spans="1:155" s="1" customFormat="1" ht="22.5" outlineLevel="2">
      <c r="A1954" s="93">
        <v>188</v>
      </c>
      <c r="B1954" s="71" t="s">
        <v>1313</v>
      </c>
      <c r="C1954" s="21">
        <v>11</v>
      </c>
      <c r="D1954" s="71" t="s">
        <v>168</v>
      </c>
      <c r="E1954" s="48"/>
      <c r="F1954" s="38"/>
      <c r="G1954" s="38"/>
      <c r="H1954" s="38"/>
      <c r="I1954" s="38"/>
      <c r="J1954" s="114">
        <f t="shared" si="95"/>
        <v>0</v>
      </c>
      <c r="K1954" s="50"/>
      <c r="L1954" s="2"/>
      <c r="N1954" s="2"/>
      <c r="P1954" s="2"/>
      <c r="R1954" s="2"/>
      <c r="T1954" s="2"/>
      <c r="V1954" s="2"/>
      <c r="X1954" s="2"/>
      <c r="Z1954" s="2"/>
      <c r="AB1954" s="2"/>
      <c r="AD1954" s="2"/>
      <c r="AF1954" s="2"/>
      <c r="AH1954" s="2"/>
      <c r="AJ1954" s="2"/>
      <c r="AL1954" s="2"/>
      <c r="AN1954" s="2"/>
      <c r="AP1954" s="2"/>
      <c r="AR1954" s="2"/>
      <c r="AT1954" s="2"/>
      <c r="AV1954" s="2"/>
      <c r="AX1954" s="2"/>
      <c r="AZ1954" s="2"/>
      <c r="BB1954" s="2"/>
      <c r="BD1954" s="2"/>
      <c r="BF1954" s="2"/>
      <c r="BH1954" s="2"/>
      <c r="BJ1954" s="2"/>
      <c r="BL1954" s="2"/>
      <c r="BN1954" s="2"/>
      <c r="BP1954" s="3"/>
      <c r="BR1954" s="3"/>
      <c r="BT1954" s="3"/>
      <c r="BV1954" s="3"/>
      <c r="BX1954" s="3"/>
      <c r="BZ1954" s="3"/>
      <c r="CB1954" s="3"/>
      <c r="CD1954" s="3"/>
      <c r="CF1954" s="3"/>
      <c r="CH1954" s="3"/>
      <c r="CJ1954" s="3"/>
      <c r="CL1954" s="3"/>
      <c r="CN1954" s="3"/>
      <c r="CP1954" s="3"/>
      <c r="CR1954" s="3"/>
      <c r="CT1954" s="3"/>
      <c r="CV1954" s="3"/>
      <c r="CX1954" s="3"/>
      <c r="CZ1954" s="3"/>
      <c r="DB1954" s="3"/>
      <c r="DD1954" s="3"/>
      <c r="DF1954" s="3"/>
      <c r="DH1954" s="3"/>
      <c r="DJ1954" s="3"/>
      <c r="DL1954" s="3"/>
      <c r="DN1954" s="3"/>
      <c r="DP1954" s="3"/>
      <c r="DR1954" s="3"/>
      <c r="DT1954" s="3"/>
      <c r="DV1954" s="3"/>
      <c r="DX1954" s="3"/>
      <c r="DZ1954" s="3"/>
      <c r="EB1954" s="3"/>
      <c r="ED1954" s="3"/>
      <c r="EF1954" s="3"/>
      <c r="EH1954" s="3"/>
      <c r="EJ1954" s="3"/>
      <c r="EL1954" s="3"/>
      <c r="EN1954" s="3"/>
      <c r="EP1954" s="3"/>
      <c r="ER1954" s="3"/>
      <c r="ET1954" s="3"/>
      <c r="EV1954" s="3"/>
      <c r="EX1954" s="3"/>
      <c r="EY1954" s="3"/>
    </row>
    <row r="1955" spans="1:155" s="1" customFormat="1" ht="22.5" outlineLevel="2">
      <c r="A1955" s="93" t="s">
        <v>1214</v>
      </c>
      <c r="B1955" s="70" t="s">
        <v>493</v>
      </c>
      <c r="C1955" s="24">
        <v>11</v>
      </c>
      <c r="D1955" s="70" t="s">
        <v>486</v>
      </c>
      <c r="E1955" s="47"/>
      <c r="F1955" s="38"/>
      <c r="G1955" s="38"/>
      <c r="H1955" s="38"/>
      <c r="I1955" s="38"/>
      <c r="J1955" s="114">
        <f t="shared" si="95"/>
        <v>0</v>
      </c>
      <c r="K1955" s="50"/>
      <c r="L1955" s="2"/>
      <c r="N1955" s="2"/>
      <c r="P1955" s="2"/>
      <c r="R1955" s="2"/>
      <c r="T1955" s="2"/>
      <c r="V1955" s="2"/>
      <c r="X1955" s="2"/>
      <c r="Z1955" s="2"/>
      <c r="AB1955" s="2"/>
      <c r="AD1955" s="2"/>
      <c r="AF1955" s="2"/>
      <c r="AH1955" s="2"/>
      <c r="AJ1955" s="2"/>
      <c r="AL1955" s="2"/>
      <c r="AN1955" s="2"/>
      <c r="AP1955" s="2"/>
      <c r="AR1955" s="2"/>
      <c r="AT1955" s="2"/>
      <c r="AV1955" s="2"/>
      <c r="AX1955" s="2"/>
      <c r="AZ1955" s="2"/>
      <c r="BB1955" s="2"/>
      <c r="BD1955" s="2"/>
      <c r="BF1955" s="2"/>
      <c r="BH1955" s="2"/>
      <c r="BJ1955" s="2"/>
      <c r="BL1955" s="2"/>
      <c r="BN1955" s="2"/>
      <c r="BP1955" s="3"/>
      <c r="BR1955" s="3"/>
      <c r="BT1955" s="3"/>
      <c r="BV1955" s="3"/>
      <c r="BX1955" s="3"/>
      <c r="BZ1955" s="3"/>
      <c r="CB1955" s="3"/>
      <c r="CD1955" s="3"/>
      <c r="CF1955" s="3"/>
      <c r="CH1955" s="3"/>
      <c r="CJ1955" s="3"/>
      <c r="CL1955" s="3"/>
      <c r="CN1955" s="3"/>
      <c r="CP1955" s="3"/>
      <c r="CR1955" s="3"/>
      <c r="CT1955" s="3"/>
      <c r="CV1955" s="3"/>
      <c r="CX1955" s="3"/>
      <c r="CZ1955" s="3"/>
      <c r="DB1955" s="3"/>
      <c r="DD1955" s="3"/>
      <c r="DF1955" s="3"/>
      <c r="DH1955" s="3"/>
      <c r="DJ1955" s="3"/>
      <c r="DL1955" s="3"/>
      <c r="DN1955" s="3"/>
      <c r="DP1955" s="3"/>
      <c r="DR1955" s="3"/>
      <c r="DT1955" s="3"/>
      <c r="DV1955" s="3"/>
      <c r="DX1955" s="3"/>
      <c r="DZ1955" s="3"/>
      <c r="EB1955" s="3"/>
      <c r="ED1955" s="3"/>
      <c r="EF1955" s="3"/>
      <c r="EH1955" s="3"/>
      <c r="EJ1955" s="3"/>
      <c r="EL1955" s="3"/>
      <c r="EN1955" s="3"/>
      <c r="EP1955" s="3"/>
      <c r="ER1955" s="3"/>
      <c r="ET1955" s="3"/>
      <c r="EV1955" s="3"/>
      <c r="EX1955" s="3"/>
      <c r="EY1955" s="3"/>
    </row>
    <row r="1956" spans="1:155" s="1" customFormat="1" ht="22.5" outlineLevel="2">
      <c r="A1956" s="93">
        <v>189</v>
      </c>
      <c r="B1956" s="71" t="s">
        <v>1314</v>
      </c>
      <c r="C1956" s="21">
        <v>11</v>
      </c>
      <c r="D1956" s="71" t="s">
        <v>486</v>
      </c>
      <c r="E1956" s="48"/>
      <c r="F1956" s="38"/>
      <c r="G1956" s="38"/>
      <c r="H1956" s="38"/>
      <c r="I1956" s="38"/>
      <c r="J1956" s="114">
        <f t="shared" si="95"/>
        <v>0</v>
      </c>
      <c r="K1956" s="50"/>
      <c r="L1956" s="2"/>
      <c r="N1956" s="2"/>
      <c r="P1956" s="2"/>
      <c r="R1956" s="2"/>
      <c r="T1956" s="2"/>
      <c r="V1956" s="2"/>
      <c r="X1956" s="2"/>
      <c r="Z1956" s="2"/>
      <c r="AB1956" s="2"/>
      <c r="AD1956" s="2"/>
      <c r="AF1956" s="2"/>
      <c r="AH1956" s="2"/>
      <c r="AJ1956" s="2"/>
      <c r="AL1956" s="2"/>
      <c r="AN1956" s="2"/>
      <c r="AP1956" s="2"/>
      <c r="AR1956" s="2"/>
      <c r="AT1956" s="2"/>
      <c r="AV1956" s="2"/>
      <c r="AX1956" s="2"/>
      <c r="AZ1956" s="2"/>
      <c r="BB1956" s="2"/>
      <c r="BD1956" s="2"/>
      <c r="BF1956" s="2"/>
      <c r="BH1956" s="2"/>
      <c r="BJ1956" s="2"/>
      <c r="BL1956" s="2"/>
      <c r="BN1956" s="2"/>
      <c r="BP1956" s="3"/>
      <c r="BR1956" s="3"/>
      <c r="BT1956" s="3"/>
      <c r="BV1956" s="3"/>
      <c r="BX1956" s="3"/>
      <c r="BZ1956" s="3"/>
      <c r="CB1956" s="3"/>
      <c r="CD1956" s="3"/>
      <c r="CF1956" s="3"/>
      <c r="CH1956" s="3"/>
      <c r="CJ1956" s="3"/>
      <c r="CL1956" s="3"/>
      <c r="CN1956" s="3"/>
      <c r="CP1956" s="3"/>
      <c r="CR1956" s="3"/>
      <c r="CT1956" s="3"/>
      <c r="CV1956" s="3"/>
      <c r="CX1956" s="3"/>
      <c r="CZ1956" s="3"/>
      <c r="DB1956" s="3"/>
      <c r="DD1956" s="3"/>
      <c r="DF1956" s="3"/>
      <c r="DH1956" s="3"/>
      <c r="DJ1956" s="3"/>
      <c r="DL1956" s="3"/>
      <c r="DN1956" s="3"/>
      <c r="DP1956" s="3"/>
      <c r="DR1956" s="3"/>
      <c r="DT1956" s="3"/>
      <c r="DV1956" s="3"/>
      <c r="DX1956" s="3"/>
      <c r="DZ1956" s="3"/>
      <c r="EB1956" s="3"/>
      <c r="ED1956" s="3"/>
      <c r="EF1956" s="3"/>
      <c r="EH1956" s="3"/>
      <c r="EJ1956" s="3"/>
      <c r="EL1956" s="3"/>
      <c r="EN1956" s="3"/>
      <c r="EP1956" s="3"/>
      <c r="ER1956" s="3"/>
      <c r="ET1956" s="3"/>
      <c r="EV1956" s="3"/>
      <c r="EX1956" s="3"/>
      <c r="EY1956" s="3"/>
    </row>
    <row r="1957" spans="1:155" s="1" customFormat="1" ht="22.5" outlineLevel="2">
      <c r="A1957" s="93">
        <v>192</v>
      </c>
      <c r="B1957" s="71" t="s">
        <v>1317</v>
      </c>
      <c r="C1957" s="21">
        <v>11</v>
      </c>
      <c r="D1957" s="71" t="s">
        <v>168</v>
      </c>
      <c r="E1957" s="48"/>
      <c r="F1957" s="38"/>
      <c r="G1957" s="38">
        <v>25</v>
      </c>
      <c r="H1957" s="38"/>
      <c r="I1957" s="38"/>
      <c r="J1957" s="114">
        <f t="shared" si="95"/>
        <v>25</v>
      </c>
      <c r="K1957" s="50"/>
      <c r="L1957" s="2"/>
      <c r="N1957" s="2"/>
      <c r="P1957" s="2"/>
      <c r="R1957" s="2"/>
      <c r="T1957" s="2"/>
      <c r="V1957" s="2"/>
      <c r="X1957" s="2"/>
      <c r="Z1957" s="2"/>
      <c r="AB1957" s="2"/>
      <c r="AD1957" s="2"/>
      <c r="AF1957" s="2"/>
      <c r="AH1957" s="2"/>
      <c r="AJ1957" s="2"/>
      <c r="AL1957" s="2"/>
      <c r="AN1957" s="2"/>
      <c r="AP1957" s="2"/>
      <c r="AR1957" s="2"/>
      <c r="AT1957" s="2"/>
      <c r="AV1957" s="2"/>
      <c r="AX1957" s="2"/>
      <c r="AZ1957" s="2"/>
      <c r="BB1957" s="2"/>
      <c r="BD1957" s="2"/>
      <c r="BF1957" s="2"/>
      <c r="BH1957" s="2"/>
      <c r="BJ1957" s="2"/>
      <c r="BL1957" s="2"/>
      <c r="BN1957" s="2"/>
      <c r="BP1957" s="3"/>
      <c r="BR1957" s="3"/>
      <c r="BT1957" s="3"/>
      <c r="BV1957" s="3"/>
      <c r="BX1957" s="3"/>
      <c r="BZ1957" s="3"/>
      <c r="CB1957" s="3"/>
      <c r="CD1957" s="3"/>
      <c r="CF1957" s="3"/>
      <c r="CH1957" s="3"/>
      <c r="CJ1957" s="3"/>
      <c r="CL1957" s="3"/>
      <c r="CN1957" s="3"/>
      <c r="CP1957" s="3"/>
      <c r="CR1957" s="3"/>
      <c r="CT1957" s="3"/>
      <c r="CV1957" s="3"/>
      <c r="CX1957" s="3"/>
      <c r="CZ1957" s="3"/>
      <c r="DB1957" s="3"/>
      <c r="DD1957" s="3"/>
      <c r="DF1957" s="3"/>
      <c r="DH1957" s="3"/>
      <c r="DJ1957" s="3"/>
      <c r="DL1957" s="3"/>
      <c r="DN1957" s="3"/>
      <c r="DP1957" s="3"/>
      <c r="DR1957" s="3"/>
      <c r="DT1957" s="3"/>
      <c r="DV1957" s="3"/>
      <c r="DX1957" s="3"/>
      <c r="DZ1957" s="3"/>
      <c r="EB1957" s="3"/>
      <c r="ED1957" s="3"/>
      <c r="EF1957" s="3"/>
      <c r="EH1957" s="3"/>
      <c r="EJ1957" s="3"/>
      <c r="EL1957" s="3"/>
      <c r="EN1957" s="3"/>
      <c r="EP1957" s="3"/>
      <c r="ER1957" s="3"/>
      <c r="ET1957" s="3"/>
      <c r="EV1957" s="3"/>
      <c r="EX1957" s="3"/>
      <c r="EY1957" s="3"/>
    </row>
    <row r="1958" spans="1:155" s="1" customFormat="1" ht="22.5" outlineLevel="2">
      <c r="A1958" s="93">
        <v>193</v>
      </c>
      <c r="B1958" s="71" t="s">
        <v>1318</v>
      </c>
      <c r="C1958" s="21">
        <v>11</v>
      </c>
      <c r="D1958" s="71" t="s">
        <v>168</v>
      </c>
      <c r="E1958" s="48"/>
      <c r="F1958" s="38"/>
      <c r="G1958" s="38"/>
      <c r="H1958" s="38"/>
      <c r="I1958" s="38"/>
      <c r="J1958" s="114">
        <f t="shared" si="95"/>
        <v>0</v>
      </c>
      <c r="K1958" s="50"/>
      <c r="L1958" s="2"/>
      <c r="N1958" s="2"/>
      <c r="P1958" s="2"/>
      <c r="R1958" s="2"/>
      <c r="T1958" s="2"/>
      <c r="V1958" s="2"/>
      <c r="X1958" s="2"/>
      <c r="Z1958" s="2"/>
      <c r="AB1958" s="2"/>
      <c r="AD1958" s="2"/>
      <c r="AF1958" s="2"/>
      <c r="AH1958" s="2"/>
      <c r="AJ1958" s="2"/>
      <c r="AL1958" s="2"/>
      <c r="AN1958" s="2"/>
      <c r="AP1958" s="2"/>
      <c r="AR1958" s="2"/>
      <c r="AT1958" s="2"/>
      <c r="AV1958" s="2"/>
      <c r="AX1958" s="2"/>
      <c r="AZ1958" s="2"/>
      <c r="BB1958" s="2"/>
      <c r="BD1958" s="2"/>
      <c r="BF1958" s="2"/>
      <c r="BH1958" s="2"/>
      <c r="BJ1958" s="2"/>
      <c r="BL1958" s="2"/>
      <c r="BN1958" s="2"/>
      <c r="BP1958" s="3"/>
      <c r="BR1958" s="3"/>
      <c r="BT1958" s="3"/>
      <c r="BV1958" s="3"/>
      <c r="BX1958" s="3"/>
      <c r="BZ1958" s="3"/>
      <c r="CB1958" s="3"/>
      <c r="CD1958" s="3"/>
      <c r="CF1958" s="3"/>
      <c r="CH1958" s="3"/>
      <c r="CJ1958" s="3"/>
      <c r="CL1958" s="3"/>
      <c r="CN1958" s="3"/>
      <c r="CP1958" s="3"/>
      <c r="CR1958" s="3"/>
      <c r="CT1958" s="3"/>
      <c r="CV1958" s="3"/>
      <c r="CX1958" s="3"/>
      <c r="CZ1958" s="3"/>
      <c r="DB1958" s="3"/>
      <c r="DD1958" s="3"/>
      <c r="DF1958" s="3"/>
      <c r="DH1958" s="3"/>
      <c r="DJ1958" s="3"/>
      <c r="DL1958" s="3"/>
      <c r="DN1958" s="3"/>
      <c r="DP1958" s="3"/>
      <c r="DR1958" s="3"/>
      <c r="DT1958" s="3"/>
      <c r="DV1958" s="3"/>
      <c r="DX1958" s="3"/>
      <c r="DZ1958" s="3"/>
      <c r="EB1958" s="3"/>
      <c r="ED1958" s="3"/>
      <c r="EF1958" s="3"/>
      <c r="EH1958" s="3"/>
      <c r="EJ1958" s="3"/>
      <c r="EL1958" s="3"/>
      <c r="EN1958" s="3"/>
      <c r="EP1958" s="3"/>
      <c r="ER1958" s="3"/>
      <c r="ET1958" s="3"/>
      <c r="EV1958" s="3"/>
      <c r="EX1958" s="3"/>
      <c r="EY1958" s="3"/>
    </row>
    <row r="1959" spans="1:11" s="6" customFormat="1" ht="12.75">
      <c r="A1959" s="133" t="s">
        <v>1708</v>
      </c>
      <c r="B1959" s="133"/>
      <c r="C1959" s="133"/>
      <c r="D1959" s="133"/>
      <c r="E1959" s="108"/>
      <c r="F1959" s="109">
        <f>SUM(F1960:F1970)</f>
        <v>0</v>
      </c>
      <c r="G1959" s="109">
        <f>SUM(G1960:G1970)</f>
        <v>0</v>
      </c>
      <c r="H1959" s="109">
        <f>SUM(H1960:H1970)</f>
        <v>0</v>
      </c>
      <c r="I1959" s="109">
        <f>SUM(I1960:I1970)</f>
        <v>0</v>
      </c>
      <c r="J1959" s="117">
        <f>SUM(F1959:I1959)</f>
        <v>0</v>
      </c>
      <c r="K1959" s="111">
        <f>IF(J1909&gt;E1871,0,E1871-J1959)</f>
        <v>10</v>
      </c>
    </row>
    <row r="1960" spans="1:11" s="5" customFormat="1" ht="22.5" outlineLevel="2">
      <c r="A1960" s="84">
        <v>1027</v>
      </c>
      <c r="B1960" s="69" t="s">
        <v>1690</v>
      </c>
      <c r="C1960" s="16">
        <v>11</v>
      </c>
      <c r="D1960" s="69" t="s">
        <v>168</v>
      </c>
      <c r="E1960" s="46"/>
      <c r="F1960" s="38"/>
      <c r="G1960" s="38"/>
      <c r="H1960" s="38"/>
      <c r="I1960" s="38"/>
      <c r="J1960" s="114">
        <f aca="true" t="shared" si="96" ref="J1960:J1970">SUM(F1960:I1960)</f>
        <v>0</v>
      </c>
      <c r="K1960" s="50"/>
    </row>
    <row r="1961" spans="1:11" s="5" customFormat="1" ht="22.5" outlineLevel="2">
      <c r="A1961" s="84">
        <v>1030</v>
      </c>
      <c r="B1961" s="69" t="s">
        <v>1609</v>
      </c>
      <c r="C1961" s="16">
        <v>11</v>
      </c>
      <c r="D1961" s="69" t="s">
        <v>168</v>
      </c>
      <c r="E1961" s="46"/>
      <c r="F1961" s="38"/>
      <c r="G1961" s="38"/>
      <c r="H1961" s="38"/>
      <c r="I1961" s="38"/>
      <c r="J1961" s="114">
        <f t="shared" si="96"/>
        <v>0</v>
      </c>
      <c r="K1961" s="50"/>
    </row>
    <row r="1962" spans="1:11" s="5" customFormat="1" ht="22.5" outlineLevel="2">
      <c r="A1962" s="84">
        <v>1044</v>
      </c>
      <c r="B1962" s="68" t="s">
        <v>1549</v>
      </c>
      <c r="C1962" s="15">
        <v>11</v>
      </c>
      <c r="D1962" s="68" t="s">
        <v>1053</v>
      </c>
      <c r="E1962" s="44"/>
      <c r="F1962" s="38"/>
      <c r="G1962" s="38"/>
      <c r="H1962" s="38"/>
      <c r="I1962" s="38"/>
      <c r="J1962" s="114">
        <f t="shared" si="96"/>
        <v>0</v>
      </c>
      <c r="K1962" s="50"/>
    </row>
    <row r="1963" spans="1:11" s="5" customFormat="1" ht="12.75" outlineLevel="2">
      <c r="A1963" s="84">
        <v>1032</v>
      </c>
      <c r="B1963" s="69" t="s">
        <v>1610</v>
      </c>
      <c r="C1963" s="16">
        <v>11</v>
      </c>
      <c r="D1963" s="69" t="s">
        <v>293</v>
      </c>
      <c r="E1963" s="46"/>
      <c r="F1963" s="38"/>
      <c r="G1963" s="38"/>
      <c r="H1963" s="38"/>
      <c r="I1963" s="38"/>
      <c r="J1963" s="114">
        <f t="shared" si="96"/>
        <v>0</v>
      </c>
      <c r="K1963" s="50"/>
    </row>
    <row r="1964" spans="1:155" s="1" customFormat="1" ht="12.75" outlineLevel="2">
      <c r="A1964" s="85">
        <v>1036</v>
      </c>
      <c r="B1964" s="69" t="s">
        <v>1614</v>
      </c>
      <c r="C1964" s="19">
        <v>11</v>
      </c>
      <c r="D1964" s="69" t="s">
        <v>1413</v>
      </c>
      <c r="E1964" s="46"/>
      <c r="F1964" s="38"/>
      <c r="G1964" s="38"/>
      <c r="H1964" s="38"/>
      <c r="I1964" s="38"/>
      <c r="J1964" s="114">
        <f t="shared" si="96"/>
        <v>0</v>
      </c>
      <c r="K1964" s="50"/>
      <c r="L1964" s="2"/>
      <c r="N1964" s="2"/>
      <c r="P1964" s="2"/>
      <c r="R1964" s="2"/>
      <c r="T1964" s="2"/>
      <c r="V1964" s="2"/>
      <c r="X1964" s="2"/>
      <c r="Z1964" s="2"/>
      <c r="AB1964" s="2"/>
      <c r="AD1964" s="2"/>
      <c r="AF1964" s="2"/>
      <c r="AH1964" s="2"/>
      <c r="AJ1964" s="2"/>
      <c r="AL1964" s="2"/>
      <c r="AN1964" s="2"/>
      <c r="AP1964" s="2"/>
      <c r="AR1964" s="2"/>
      <c r="AT1964" s="2"/>
      <c r="AV1964" s="2"/>
      <c r="AX1964" s="2"/>
      <c r="AZ1964" s="2"/>
      <c r="BB1964" s="2"/>
      <c r="BD1964" s="2"/>
      <c r="BF1964" s="2"/>
      <c r="BH1964" s="2"/>
      <c r="BJ1964" s="2"/>
      <c r="BL1964" s="2"/>
      <c r="BN1964" s="2"/>
      <c r="BP1964" s="3"/>
      <c r="BR1964" s="3"/>
      <c r="BT1964" s="3"/>
      <c r="BV1964" s="3"/>
      <c r="BX1964" s="3"/>
      <c r="BZ1964" s="3"/>
      <c r="CB1964" s="3"/>
      <c r="CD1964" s="3"/>
      <c r="CF1964" s="3"/>
      <c r="CH1964" s="3"/>
      <c r="CJ1964" s="3"/>
      <c r="CL1964" s="3"/>
      <c r="CN1964" s="3"/>
      <c r="CP1964" s="3"/>
      <c r="CR1964" s="3"/>
      <c r="CT1964" s="3"/>
      <c r="CV1964" s="3"/>
      <c r="CX1964" s="3"/>
      <c r="CZ1964" s="3"/>
      <c r="DB1964" s="3"/>
      <c r="DD1964" s="3"/>
      <c r="DF1964" s="3"/>
      <c r="DH1964" s="3"/>
      <c r="DJ1964" s="3"/>
      <c r="DL1964" s="3"/>
      <c r="DN1964" s="3"/>
      <c r="DP1964" s="3"/>
      <c r="DR1964" s="3"/>
      <c r="DT1964" s="3"/>
      <c r="DV1964" s="3"/>
      <c r="DX1964" s="3"/>
      <c r="DZ1964" s="3"/>
      <c r="EB1964" s="3"/>
      <c r="ED1964" s="3"/>
      <c r="EF1964" s="3"/>
      <c r="EH1964" s="3"/>
      <c r="EJ1964" s="3"/>
      <c r="EL1964" s="3"/>
      <c r="EN1964" s="3"/>
      <c r="EP1964" s="3"/>
      <c r="ER1964" s="3"/>
      <c r="ET1964" s="3"/>
      <c r="EV1964" s="3"/>
      <c r="EX1964" s="3"/>
      <c r="EY1964" s="3"/>
    </row>
    <row r="1965" spans="1:155" s="1" customFormat="1" ht="12.75" outlineLevel="2">
      <c r="A1965" s="85">
        <v>1038</v>
      </c>
      <c r="B1965" s="69" t="s">
        <v>1615</v>
      </c>
      <c r="C1965" s="19">
        <v>11</v>
      </c>
      <c r="D1965" s="69" t="s">
        <v>486</v>
      </c>
      <c r="E1965" s="46"/>
      <c r="F1965" s="38"/>
      <c r="G1965" s="38"/>
      <c r="H1965" s="38"/>
      <c r="I1965" s="38"/>
      <c r="J1965" s="114">
        <f t="shared" si="96"/>
        <v>0</v>
      </c>
      <c r="K1965" s="50"/>
      <c r="L1965" s="2"/>
      <c r="N1965" s="2"/>
      <c r="P1965" s="2"/>
      <c r="R1965" s="2"/>
      <c r="T1965" s="2"/>
      <c r="V1965" s="2"/>
      <c r="X1965" s="2"/>
      <c r="Z1965" s="2"/>
      <c r="AB1965" s="2"/>
      <c r="AD1965" s="2"/>
      <c r="AF1965" s="2"/>
      <c r="AH1965" s="2"/>
      <c r="AJ1965" s="2"/>
      <c r="AL1965" s="2"/>
      <c r="AN1965" s="2"/>
      <c r="AP1965" s="2"/>
      <c r="AR1965" s="2"/>
      <c r="AT1965" s="2"/>
      <c r="AV1965" s="2"/>
      <c r="AX1965" s="2"/>
      <c r="AZ1965" s="2"/>
      <c r="BB1965" s="2"/>
      <c r="BD1965" s="2"/>
      <c r="BF1965" s="2"/>
      <c r="BH1965" s="2"/>
      <c r="BJ1965" s="2"/>
      <c r="BL1965" s="2"/>
      <c r="BN1965" s="2"/>
      <c r="BP1965" s="3"/>
      <c r="BR1965" s="3"/>
      <c r="BT1965" s="3"/>
      <c r="BV1965" s="3"/>
      <c r="BX1965" s="3"/>
      <c r="BZ1965" s="3"/>
      <c r="CB1965" s="3"/>
      <c r="CD1965" s="3"/>
      <c r="CF1965" s="3"/>
      <c r="CH1965" s="3"/>
      <c r="CJ1965" s="3"/>
      <c r="CL1965" s="3"/>
      <c r="CN1965" s="3"/>
      <c r="CP1965" s="3"/>
      <c r="CR1965" s="3"/>
      <c r="CT1965" s="3"/>
      <c r="CV1965" s="3"/>
      <c r="CX1965" s="3"/>
      <c r="CZ1965" s="3"/>
      <c r="DB1965" s="3"/>
      <c r="DD1965" s="3"/>
      <c r="DF1965" s="3"/>
      <c r="DH1965" s="3"/>
      <c r="DJ1965" s="3"/>
      <c r="DL1965" s="3"/>
      <c r="DN1965" s="3"/>
      <c r="DP1965" s="3"/>
      <c r="DR1965" s="3"/>
      <c r="DT1965" s="3"/>
      <c r="DV1965" s="3"/>
      <c r="DX1965" s="3"/>
      <c r="DZ1965" s="3"/>
      <c r="EB1965" s="3"/>
      <c r="ED1965" s="3"/>
      <c r="EF1965" s="3"/>
      <c r="EH1965" s="3"/>
      <c r="EJ1965" s="3"/>
      <c r="EL1965" s="3"/>
      <c r="EN1965" s="3"/>
      <c r="EP1965" s="3"/>
      <c r="ER1965" s="3"/>
      <c r="ET1965" s="3"/>
      <c r="EV1965" s="3"/>
      <c r="EX1965" s="3"/>
      <c r="EY1965" s="3"/>
    </row>
    <row r="1966" spans="1:155" s="1" customFormat="1" ht="22.5" outlineLevel="2">
      <c r="A1966" s="85">
        <v>1040</v>
      </c>
      <c r="B1966" s="69" t="s">
        <v>1617</v>
      </c>
      <c r="C1966" s="19">
        <v>11</v>
      </c>
      <c r="D1966" s="69" t="s">
        <v>168</v>
      </c>
      <c r="E1966" s="46"/>
      <c r="F1966" s="38"/>
      <c r="G1966" s="38"/>
      <c r="H1966" s="38"/>
      <c r="I1966" s="38"/>
      <c r="J1966" s="114">
        <f t="shared" si="96"/>
        <v>0</v>
      </c>
      <c r="K1966" s="50"/>
      <c r="L1966" s="2"/>
      <c r="N1966" s="2"/>
      <c r="O1966" s="4"/>
      <c r="P1966" s="2"/>
      <c r="R1966" s="2"/>
      <c r="T1966" s="2"/>
      <c r="V1966" s="2"/>
      <c r="X1966" s="2"/>
      <c r="Z1966" s="2"/>
      <c r="AB1966" s="2"/>
      <c r="AD1966" s="2"/>
      <c r="AF1966" s="2"/>
      <c r="AH1966" s="2"/>
      <c r="AJ1966" s="2"/>
      <c r="AL1966" s="2"/>
      <c r="AN1966" s="2"/>
      <c r="AP1966" s="2"/>
      <c r="AR1966" s="2"/>
      <c r="AT1966" s="2"/>
      <c r="AV1966" s="2"/>
      <c r="AX1966" s="2"/>
      <c r="AZ1966" s="2"/>
      <c r="BB1966" s="2"/>
      <c r="BD1966" s="2"/>
      <c r="BF1966" s="2"/>
      <c r="BH1966" s="2"/>
      <c r="BJ1966" s="2"/>
      <c r="BL1966" s="2"/>
      <c r="BN1966" s="2"/>
      <c r="BP1966" s="3"/>
      <c r="BR1966" s="3"/>
      <c r="BT1966" s="3"/>
      <c r="BV1966" s="3"/>
      <c r="BX1966" s="3"/>
      <c r="BZ1966" s="3"/>
      <c r="CB1966" s="3"/>
      <c r="CD1966" s="3"/>
      <c r="CF1966" s="3"/>
      <c r="CH1966" s="3"/>
      <c r="CJ1966" s="3"/>
      <c r="CL1966" s="3"/>
      <c r="CN1966" s="3"/>
      <c r="CP1966" s="3"/>
      <c r="CR1966" s="3"/>
      <c r="CT1966" s="3"/>
      <c r="CV1966" s="3"/>
      <c r="CX1966" s="3"/>
      <c r="CZ1966" s="3"/>
      <c r="DB1966" s="3"/>
      <c r="DD1966" s="3"/>
      <c r="DF1966" s="3"/>
      <c r="DH1966" s="3"/>
      <c r="DJ1966" s="3"/>
      <c r="DL1966" s="3"/>
      <c r="DN1966" s="3"/>
      <c r="DP1966" s="3"/>
      <c r="DR1966" s="3"/>
      <c r="DT1966" s="3"/>
      <c r="DV1966" s="3"/>
      <c r="DX1966" s="3"/>
      <c r="DZ1966" s="3"/>
      <c r="EB1966" s="3"/>
      <c r="ED1966" s="3"/>
      <c r="EF1966" s="3"/>
      <c r="EH1966" s="3"/>
      <c r="EJ1966" s="3"/>
      <c r="EL1966" s="3"/>
      <c r="EN1966" s="3"/>
      <c r="EP1966" s="3"/>
      <c r="ER1966" s="3"/>
      <c r="ET1966" s="3"/>
      <c r="EV1966" s="3"/>
      <c r="EX1966" s="3"/>
      <c r="EY1966" s="3"/>
    </row>
    <row r="1967" spans="1:155" s="1" customFormat="1" ht="22.5" outlineLevel="2">
      <c r="A1967" s="85">
        <v>1034</v>
      </c>
      <c r="B1967" s="68" t="s">
        <v>1612</v>
      </c>
      <c r="C1967" s="17">
        <v>11</v>
      </c>
      <c r="D1967" s="68" t="s">
        <v>168</v>
      </c>
      <c r="E1967" s="44"/>
      <c r="F1967" s="38"/>
      <c r="G1967" s="38"/>
      <c r="H1967" s="38"/>
      <c r="I1967" s="38"/>
      <c r="J1967" s="114">
        <f t="shared" si="96"/>
        <v>0</v>
      </c>
      <c r="K1967" s="50"/>
      <c r="L1967" s="2"/>
      <c r="N1967" s="2"/>
      <c r="P1967" s="2"/>
      <c r="R1967" s="2"/>
      <c r="T1967" s="2"/>
      <c r="V1967" s="2"/>
      <c r="X1967" s="2"/>
      <c r="Z1967" s="2"/>
      <c r="AB1967" s="2"/>
      <c r="AD1967" s="2"/>
      <c r="AF1967" s="2"/>
      <c r="AH1967" s="2"/>
      <c r="AJ1967" s="2"/>
      <c r="AL1967" s="2"/>
      <c r="AN1967" s="2"/>
      <c r="AP1967" s="2"/>
      <c r="AR1967" s="2"/>
      <c r="AT1967" s="2"/>
      <c r="AV1967" s="2"/>
      <c r="AX1967" s="2"/>
      <c r="AZ1967" s="2"/>
      <c r="BB1967" s="2"/>
      <c r="BD1967" s="2"/>
      <c r="BF1967" s="2"/>
      <c r="BH1967" s="2"/>
      <c r="BJ1967" s="2"/>
      <c r="BL1967" s="2"/>
      <c r="BN1967" s="2"/>
      <c r="BP1967" s="3"/>
      <c r="BR1967" s="3"/>
      <c r="BT1967" s="3"/>
      <c r="BV1967" s="3"/>
      <c r="BX1967" s="3"/>
      <c r="BZ1967" s="3"/>
      <c r="CB1967" s="3"/>
      <c r="CD1967" s="3"/>
      <c r="CF1967" s="3"/>
      <c r="CH1967" s="3"/>
      <c r="CJ1967" s="3"/>
      <c r="CL1967" s="3"/>
      <c r="CN1967" s="3"/>
      <c r="CP1967" s="3"/>
      <c r="CR1967" s="3"/>
      <c r="CT1967" s="3"/>
      <c r="CV1967" s="3"/>
      <c r="CX1967" s="3"/>
      <c r="CZ1967" s="3"/>
      <c r="DB1967" s="3"/>
      <c r="DD1967" s="3"/>
      <c r="DF1967" s="3"/>
      <c r="DH1967" s="3"/>
      <c r="DJ1967" s="3"/>
      <c r="DL1967" s="3"/>
      <c r="DN1967" s="3"/>
      <c r="DP1967" s="3"/>
      <c r="DR1967" s="3"/>
      <c r="DT1967" s="3"/>
      <c r="DV1967" s="3"/>
      <c r="DX1967" s="3"/>
      <c r="DZ1967" s="3"/>
      <c r="EB1967" s="3"/>
      <c r="ED1967" s="3"/>
      <c r="EF1967" s="3"/>
      <c r="EH1967" s="3"/>
      <c r="EJ1967" s="3"/>
      <c r="EL1967" s="3"/>
      <c r="EN1967" s="3"/>
      <c r="EP1967" s="3"/>
      <c r="ER1967" s="3"/>
      <c r="ET1967" s="3"/>
      <c r="EV1967" s="3"/>
      <c r="EX1967" s="3"/>
      <c r="EY1967" s="3"/>
    </row>
    <row r="1968" spans="1:155" s="1" customFormat="1" ht="12.75" outlineLevel="2">
      <c r="A1968" s="85">
        <v>1042</v>
      </c>
      <c r="B1968" s="69" t="s">
        <v>1618</v>
      </c>
      <c r="C1968" s="19">
        <v>11</v>
      </c>
      <c r="D1968" s="69" t="s">
        <v>1053</v>
      </c>
      <c r="E1968" s="46"/>
      <c r="F1968" s="38"/>
      <c r="G1968" s="38"/>
      <c r="H1968" s="38"/>
      <c r="I1968" s="38"/>
      <c r="J1968" s="114">
        <f t="shared" si="96"/>
        <v>0</v>
      </c>
      <c r="K1968" s="50"/>
      <c r="L1968" s="2"/>
      <c r="N1968" s="2"/>
      <c r="P1968" s="2"/>
      <c r="R1968" s="2"/>
      <c r="T1968" s="2"/>
      <c r="V1968" s="2"/>
      <c r="X1968" s="2"/>
      <c r="Z1968" s="2"/>
      <c r="AB1968" s="2"/>
      <c r="AD1968" s="2"/>
      <c r="AF1968" s="2"/>
      <c r="AH1968" s="2"/>
      <c r="AJ1968" s="2"/>
      <c r="AL1968" s="2"/>
      <c r="AN1968" s="2"/>
      <c r="AP1968" s="2"/>
      <c r="AR1968" s="2"/>
      <c r="AT1968" s="2"/>
      <c r="AV1968" s="2"/>
      <c r="AX1968" s="2"/>
      <c r="AZ1968" s="2"/>
      <c r="BB1968" s="2"/>
      <c r="BD1968" s="2"/>
      <c r="BF1968" s="2"/>
      <c r="BH1968" s="2"/>
      <c r="BJ1968" s="2"/>
      <c r="BL1968" s="2"/>
      <c r="BN1968" s="2"/>
      <c r="BP1968" s="3"/>
      <c r="BR1968" s="3"/>
      <c r="BT1968" s="3"/>
      <c r="BV1968" s="3"/>
      <c r="BX1968" s="3"/>
      <c r="BZ1968" s="3"/>
      <c r="CB1968" s="3"/>
      <c r="CD1968" s="3"/>
      <c r="CF1968" s="3"/>
      <c r="CH1968" s="3"/>
      <c r="CJ1968" s="3"/>
      <c r="CL1968" s="3"/>
      <c r="CN1968" s="3"/>
      <c r="CP1968" s="3"/>
      <c r="CR1968" s="3"/>
      <c r="CT1968" s="3"/>
      <c r="CV1968" s="3"/>
      <c r="CX1968" s="3"/>
      <c r="CZ1968" s="3"/>
      <c r="DB1968" s="3"/>
      <c r="DD1968" s="3"/>
      <c r="DF1968" s="3"/>
      <c r="DH1968" s="3"/>
      <c r="DJ1968" s="3"/>
      <c r="DL1968" s="3"/>
      <c r="DN1968" s="3"/>
      <c r="DP1968" s="3"/>
      <c r="DR1968" s="3"/>
      <c r="DT1968" s="3"/>
      <c r="DV1968" s="3"/>
      <c r="DX1968" s="3"/>
      <c r="DZ1968" s="3"/>
      <c r="EB1968" s="3"/>
      <c r="ED1968" s="3"/>
      <c r="EF1968" s="3"/>
      <c r="EH1968" s="3"/>
      <c r="EJ1968" s="3"/>
      <c r="EL1968" s="3"/>
      <c r="EN1968" s="3"/>
      <c r="EP1968" s="3"/>
      <c r="ER1968" s="3"/>
      <c r="ET1968" s="3"/>
      <c r="EV1968" s="3"/>
      <c r="EX1968" s="3"/>
      <c r="EY1968" s="3"/>
    </row>
    <row r="1969" spans="1:155" s="4" customFormat="1" ht="22.5" outlineLevel="2">
      <c r="A1969" s="93" t="s">
        <v>1217</v>
      </c>
      <c r="B1969" s="70" t="s">
        <v>1612</v>
      </c>
      <c r="C1969" s="24">
        <v>11</v>
      </c>
      <c r="D1969" s="70" t="s">
        <v>168</v>
      </c>
      <c r="E1969" s="47"/>
      <c r="F1969" s="38"/>
      <c r="G1969" s="38"/>
      <c r="H1969" s="38"/>
      <c r="I1969" s="38"/>
      <c r="J1969" s="114">
        <f t="shared" si="96"/>
        <v>0</v>
      </c>
      <c r="K1969" s="50"/>
      <c r="L1969" s="2"/>
      <c r="N1969" s="2"/>
      <c r="O1969" s="1"/>
      <c r="P1969" s="2"/>
      <c r="R1969" s="2"/>
      <c r="T1969" s="2"/>
      <c r="V1969" s="2"/>
      <c r="X1969" s="2"/>
      <c r="Z1969" s="2"/>
      <c r="AB1969" s="2"/>
      <c r="AD1969" s="2"/>
      <c r="AF1969" s="2"/>
      <c r="AH1969" s="2"/>
      <c r="AJ1969" s="2"/>
      <c r="AL1969" s="2"/>
      <c r="AN1969" s="2"/>
      <c r="AP1969" s="2"/>
      <c r="AQ1969" s="1"/>
      <c r="AR1969" s="2"/>
      <c r="AT1969" s="2"/>
      <c r="AV1969" s="2"/>
      <c r="AX1969" s="2"/>
      <c r="AZ1969" s="2"/>
      <c r="BB1969" s="2"/>
      <c r="BD1969" s="2"/>
      <c r="BF1969" s="2"/>
      <c r="BH1969" s="2"/>
      <c r="BJ1969" s="2"/>
      <c r="BL1969" s="2"/>
      <c r="BN1969" s="2"/>
      <c r="BP1969" s="3"/>
      <c r="BR1969" s="3"/>
      <c r="BT1969" s="3"/>
      <c r="BV1969" s="3"/>
      <c r="BX1969" s="3"/>
      <c r="BZ1969" s="3"/>
      <c r="CB1969" s="3"/>
      <c r="CD1969" s="3"/>
      <c r="CF1969" s="3"/>
      <c r="CH1969" s="3"/>
      <c r="CJ1969" s="3"/>
      <c r="CL1969" s="3"/>
      <c r="CN1969" s="3"/>
      <c r="CP1969" s="3"/>
      <c r="CR1969" s="3"/>
      <c r="CT1969" s="3"/>
      <c r="CV1969" s="3"/>
      <c r="CX1969" s="3"/>
      <c r="CZ1969" s="3"/>
      <c r="DB1969" s="3"/>
      <c r="DD1969" s="3"/>
      <c r="DF1969" s="3"/>
      <c r="DH1969" s="3"/>
      <c r="DJ1969" s="3"/>
      <c r="DL1969" s="3"/>
      <c r="DN1969" s="3"/>
      <c r="DP1969" s="3"/>
      <c r="DR1969" s="3"/>
      <c r="DT1969" s="3"/>
      <c r="DV1969" s="3"/>
      <c r="DX1969" s="3"/>
      <c r="DZ1969" s="3"/>
      <c r="EB1969" s="3"/>
      <c r="ED1969" s="3"/>
      <c r="EF1969" s="3"/>
      <c r="EH1969" s="3"/>
      <c r="EJ1969" s="3"/>
      <c r="EL1969" s="3"/>
      <c r="EN1969" s="3"/>
      <c r="EP1969" s="3"/>
      <c r="ER1969" s="3"/>
      <c r="ET1969" s="3"/>
      <c r="EV1969" s="3"/>
      <c r="EX1969" s="3"/>
      <c r="EY1969" s="3"/>
    </row>
    <row r="1970" spans="1:155" s="4" customFormat="1" ht="22.5" outlineLevel="2">
      <c r="A1970" s="93">
        <v>221</v>
      </c>
      <c r="B1970" s="70" t="s">
        <v>1612</v>
      </c>
      <c r="C1970" s="24">
        <v>11</v>
      </c>
      <c r="D1970" s="70" t="s">
        <v>168</v>
      </c>
      <c r="E1970" s="47"/>
      <c r="F1970" s="38"/>
      <c r="G1970" s="38"/>
      <c r="H1970" s="38"/>
      <c r="I1970" s="38"/>
      <c r="J1970" s="114">
        <f t="shared" si="96"/>
        <v>0</v>
      </c>
      <c r="K1970" s="50"/>
      <c r="L1970" s="2"/>
      <c r="N1970" s="2"/>
      <c r="P1970" s="2"/>
      <c r="R1970" s="2"/>
      <c r="T1970" s="2"/>
      <c r="V1970" s="2"/>
      <c r="X1970" s="2"/>
      <c r="Z1970" s="2"/>
      <c r="AB1970" s="2"/>
      <c r="AD1970" s="2"/>
      <c r="AF1970" s="2"/>
      <c r="AH1970" s="2"/>
      <c r="AJ1970" s="2"/>
      <c r="AL1970" s="2"/>
      <c r="AN1970" s="2"/>
      <c r="AP1970" s="2"/>
      <c r="AQ1970" s="1"/>
      <c r="AR1970" s="2"/>
      <c r="AT1970" s="2"/>
      <c r="AV1970" s="2"/>
      <c r="AX1970" s="2"/>
      <c r="AZ1970" s="2"/>
      <c r="BB1970" s="2"/>
      <c r="BD1970" s="2"/>
      <c r="BF1970" s="2"/>
      <c r="BH1970" s="2"/>
      <c r="BJ1970" s="2"/>
      <c r="BL1970" s="2"/>
      <c r="BN1970" s="2"/>
      <c r="BP1970" s="3"/>
      <c r="BR1970" s="3"/>
      <c r="BT1970" s="3"/>
      <c r="BV1970" s="3"/>
      <c r="BX1970" s="3"/>
      <c r="BZ1970" s="3"/>
      <c r="CB1970" s="3"/>
      <c r="CD1970" s="3"/>
      <c r="CF1970" s="3"/>
      <c r="CH1970" s="3"/>
      <c r="CJ1970" s="3"/>
      <c r="CL1970" s="3"/>
      <c r="CN1970" s="3"/>
      <c r="CP1970" s="3"/>
      <c r="CR1970" s="3"/>
      <c r="CT1970" s="3"/>
      <c r="CV1970" s="3"/>
      <c r="CX1970" s="3"/>
      <c r="CZ1970" s="3"/>
      <c r="DB1970" s="3"/>
      <c r="DD1970" s="3"/>
      <c r="DF1970" s="3"/>
      <c r="DH1970" s="3"/>
      <c r="DJ1970" s="3"/>
      <c r="DL1970" s="3"/>
      <c r="DN1970" s="3"/>
      <c r="DP1970" s="3"/>
      <c r="DR1970" s="3"/>
      <c r="DT1970" s="3"/>
      <c r="DV1970" s="3"/>
      <c r="DX1970" s="3"/>
      <c r="DZ1970" s="3"/>
      <c r="EB1970" s="3"/>
      <c r="ED1970" s="3"/>
      <c r="EF1970" s="3"/>
      <c r="EH1970" s="3"/>
      <c r="EJ1970" s="3"/>
      <c r="EL1970" s="3"/>
      <c r="EN1970" s="3"/>
      <c r="EP1970" s="3"/>
      <c r="ER1970" s="3"/>
      <c r="ET1970" s="3"/>
      <c r="EV1970" s="3"/>
      <c r="EX1970" s="3"/>
      <c r="EY1970" s="3"/>
    </row>
    <row r="1971" spans="1:11" s="6" customFormat="1" ht="12.75">
      <c r="A1971" s="133" t="s">
        <v>1709</v>
      </c>
      <c r="B1971" s="133"/>
      <c r="C1971" s="133"/>
      <c r="D1971" s="133"/>
      <c r="E1971" s="108"/>
      <c r="F1971" s="109">
        <f>SUM(F1972:F1974)</f>
        <v>31</v>
      </c>
      <c r="G1971" s="109">
        <f>SUM(G1972:G1974)</f>
        <v>0</v>
      </c>
      <c r="H1971" s="109">
        <f>SUM(H1972:H1974)</f>
        <v>0</v>
      </c>
      <c r="I1971" s="109">
        <f>SUM(I1972:I1974)</f>
        <v>0</v>
      </c>
      <c r="J1971" s="117">
        <f>SUM(F1971:I1971)</f>
        <v>31</v>
      </c>
      <c r="K1971" s="111">
        <f>IF(J1921&gt;E1871,0,E1871-J1971)</f>
        <v>-21</v>
      </c>
    </row>
    <row r="1972" spans="1:11" s="6" customFormat="1" ht="22.5" outlineLevel="2">
      <c r="A1972" s="84">
        <v>1046</v>
      </c>
      <c r="B1972" s="69" t="s">
        <v>402</v>
      </c>
      <c r="C1972" s="16">
        <v>11</v>
      </c>
      <c r="D1972" s="69" t="s">
        <v>168</v>
      </c>
      <c r="E1972" s="46"/>
      <c r="F1972" s="38"/>
      <c r="G1972" s="38"/>
      <c r="H1972" s="38"/>
      <c r="I1972" s="38"/>
      <c r="J1972" s="114">
        <f>SUM(F1972:I1972)</f>
        <v>0</v>
      </c>
      <c r="K1972" s="50"/>
    </row>
    <row r="1973" spans="1:11" s="6" customFormat="1" ht="12.75" outlineLevel="2">
      <c r="A1973" s="84">
        <v>1053</v>
      </c>
      <c r="B1973" s="69" t="s">
        <v>406</v>
      </c>
      <c r="C1973" s="16">
        <v>11</v>
      </c>
      <c r="D1973" s="69" t="s">
        <v>1413</v>
      </c>
      <c r="E1973" s="46"/>
      <c r="F1973" s="38"/>
      <c r="G1973" s="38"/>
      <c r="H1973" s="38"/>
      <c r="I1973" s="38"/>
      <c r="J1973" s="114">
        <f>SUM(F1973:I1973)</f>
        <v>0</v>
      </c>
      <c r="K1973" s="50"/>
    </row>
    <row r="1974" spans="1:11" s="5" customFormat="1" ht="12.75" outlineLevel="2">
      <c r="A1974" s="88">
        <v>883</v>
      </c>
      <c r="B1974" s="76" t="s">
        <v>593</v>
      </c>
      <c r="C1974" s="16" t="s">
        <v>454</v>
      </c>
      <c r="D1974" s="29" t="s">
        <v>1413</v>
      </c>
      <c r="E1974" s="45"/>
      <c r="F1974" s="38">
        <v>31</v>
      </c>
      <c r="G1974" s="38"/>
      <c r="H1974" s="38"/>
      <c r="I1974" s="38"/>
      <c r="J1974" s="114">
        <f>SUM(F1974:I1974)</f>
        <v>31</v>
      </c>
      <c r="K1974" s="50"/>
    </row>
    <row r="1975" spans="1:11" s="6" customFormat="1" ht="12.75">
      <c r="A1975" s="133" t="s">
        <v>1719</v>
      </c>
      <c r="B1975" s="133"/>
      <c r="C1975" s="133"/>
      <c r="D1975" s="133"/>
      <c r="E1975" s="108"/>
      <c r="F1975" s="109">
        <f>SUM(F1976)</f>
        <v>0</v>
      </c>
      <c r="G1975" s="109">
        <f>SUM(G1976)</f>
        <v>0</v>
      </c>
      <c r="H1975" s="109">
        <f>SUM(H1976)</f>
        <v>0</v>
      </c>
      <c r="I1975" s="109">
        <f>SUM(I1976)</f>
        <v>0</v>
      </c>
      <c r="J1975" s="117">
        <f>SUM(F1975:I1975)</f>
        <v>0</v>
      </c>
      <c r="K1975" s="111">
        <f>IF(J1925&gt;E1871,0,E1871-J1975)</f>
        <v>10</v>
      </c>
    </row>
    <row r="1976" spans="1:155" s="1" customFormat="1" ht="33.75" outlineLevel="2">
      <c r="A1976" s="85">
        <v>1071</v>
      </c>
      <c r="B1976" s="69" t="s">
        <v>839</v>
      </c>
      <c r="C1976" s="19">
        <v>11</v>
      </c>
      <c r="D1976" s="69" t="s">
        <v>168</v>
      </c>
      <c r="E1976" s="46"/>
      <c r="F1976" s="38"/>
      <c r="G1976" s="38"/>
      <c r="H1976" s="38"/>
      <c r="I1976" s="38"/>
      <c r="J1976" s="114">
        <f aca="true" t="shared" si="97" ref="J1976:J1984">SUM(F1976:I1976)</f>
        <v>0</v>
      </c>
      <c r="K1976" s="50"/>
      <c r="L1976" s="2"/>
      <c r="N1976" s="2"/>
      <c r="P1976" s="2"/>
      <c r="R1976" s="2"/>
      <c r="T1976" s="2"/>
      <c r="V1976" s="2"/>
      <c r="X1976" s="2"/>
      <c r="Z1976" s="2"/>
      <c r="AB1976" s="2"/>
      <c r="AD1976" s="2"/>
      <c r="AF1976" s="2"/>
      <c r="AH1976" s="2"/>
      <c r="AJ1976" s="2"/>
      <c r="AL1976" s="2"/>
      <c r="AN1976" s="2"/>
      <c r="AP1976" s="2"/>
      <c r="AR1976" s="2"/>
      <c r="AT1976" s="2"/>
      <c r="AV1976" s="2"/>
      <c r="AX1976" s="2"/>
      <c r="AZ1976" s="2"/>
      <c r="BB1976" s="2"/>
      <c r="BD1976" s="2"/>
      <c r="BF1976" s="2"/>
      <c r="BH1976" s="2"/>
      <c r="BJ1976" s="2"/>
      <c r="BL1976" s="2"/>
      <c r="BN1976" s="2"/>
      <c r="BP1976" s="3"/>
      <c r="BR1976" s="3"/>
      <c r="BT1976" s="3"/>
      <c r="BV1976" s="3"/>
      <c r="BX1976" s="3"/>
      <c r="BZ1976" s="3"/>
      <c r="CB1976" s="3"/>
      <c r="CD1976" s="3"/>
      <c r="CF1976" s="3"/>
      <c r="CH1976" s="3"/>
      <c r="CJ1976" s="3"/>
      <c r="CL1976" s="3"/>
      <c r="CN1976" s="3"/>
      <c r="CP1976" s="3"/>
      <c r="CR1976" s="3"/>
      <c r="CT1976" s="3"/>
      <c r="CV1976" s="3"/>
      <c r="CX1976" s="3"/>
      <c r="CZ1976" s="3"/>
      <c r="DB1976" s="3"/>
      <c r="DD1976" s="3"/>
      <c r="DF1976" s="3"/>
      <c r="DH1976" s="3"/>
      <c r="DJ1976" s="3"/>
      <c r="DL1976" s="3"/>
      <c r="DN1976" s="3"/>
      <c r="DP1976" s="3"/>
      <c r="DR1976" s="3"/>
      <c r="DT1976" s="3"/>
      <c r="DV1976" s="3"/>
      <c r="DX1976" s="3"/>
      <c r="DZ1976" s="3"/>
      <c r="EB1976" s="3"/>
      <c r="ED1976" s="3"/>
      <c r="EF1976" s="3"/>
      <c r="EH1976" s="3"/>
      <c r="EJ1976" s="3"/>
      <c r="EL1976" s="3"/>
      <c r="EN1976" s="3"/>
      <c r="EP1976" s="3"/>
      <c r="ER1976" s="3"/>
      <c r="ET1976" s="3"/>
      <c r="EV1976" s="3"/>
      <c r="EX1976" s="3"/>
      <c r="EY1976" s="3"/>
    </row>
    <row r="1977" spans="1:11" s="6" customFormat="1" ht="12.75">
      <c r="A1977" s="133" t="s">
        <v>1336</v>
      </c>
      <c r="B1977" s="133"/>
      <c r="C1977" s="133"/>
      <c r="D1977" s="133"/>
      <c r="E1977" s="108"/>
      <c r="F1977" s="109">
        <f>SUM(F1978:F1985)</f>
        <v>0</v>
      </c>
      <c r="G1977" s="109">
        <f>SUM(G1978:G1985)</f>
        <v>0</v>
      </c>
      <c r="H1977" s="109">
        <f>SUM(H1978:H1985)</f>
        <v>0</v>
      </c>
      <c r="I1977" s="109">
        <f>SUM(I1978:I1985)</f>
        <v>0</v>
      </c>
      <c r="J1977" s="117">
        <f>SUM(F1977:I1977)</f>
        <v>0</v>
      </c>
      <c r="K1977" s="111">
        <f>IF(J1927&gt;E1871,0,E1871-J1977)</f>
        <v>10</v>
      </c>
    </row>
    <row r="1978" spans="1:11" s="6" customFormat="1" ht="12.75" outlineLevel="2">
      <c r="A1978" s="88">
        <v>936</v>
      </c>
      <c r="B1978" s="29" t="s">
        <v>643</v>
      </c>
      <c r="C1978" s="31" t="s">
        <v>454</v>
      </c>
      <c r="D1978" s="29" t="s">
        <v>486</v>
      </c>
      <c r="E1978" s="45"/>
      <c r="F1978" s="38"/>
      <c r="G1978" s="38"/>
      <c r="H1978" s="38"/>
      <c r="I1978" s="38"/>
      <c r="J1978" s="114">
        <f t="shared" si="97"/>
        <v>0</v>
      </c>
      <c r="K1978" s="50"/>
    </row>
    <row r="1979" spans="1:11" s="6" customFormat="1" ht="22.5" outlineLevel="2">
      <c r="A1979" s="84">
        <v>1076</v>
      </c>
      <c r="B1979" s="69" t="s">
        <v>843</v>
      </c>
      <c r="C1979" s="16">
        <v>11</v>
      </c>
      <c r="D1979" s="69" t="s">
        <v>486</v>
      </c>
      <c r="E1979" s="46"/>
      <c r="F1979" s="38"/>
      <c r="G1979" s="38"/>
      <c r="H1979" s="38"/>
      <c r="I1979" s="38"/>
      <c r="J1979" s="114">
        <f t="shared" si="97"/>
        <v>0</v>
      </c>
      <c r="K1979" s="50"/>
    </row>
    <row r="1980" spans="1:11" s="6" customFormat="1" ht="12.75" customHeight="1" outlineLevel="2">
      <c r="A1980" s="88">
        <v>933</v>
      </c>
      <c r="B1980" s="29" t="s">
        <v>640</v>
      </c>
      <c r="C1980" s="16" t="s">
        <v>454</v>
      </c>
      <c r="D1980" s="29" t="s">
        <v>1144</v>
      </c>
      <c r="E1980" s="45"/>
      <c r="F1980" s="38"/>
      <c r="G1980" s="38"/>
      <c r="H1980" s="38"/>
      <c r="I1980" s="38"/>
      <c r="J1980" s="114">
        <f t="shared" si="97"/>
        <v>0</v>
      </c>
      <c r="K1980" s="50"/>
    </row>
    <row r="1981" spans="1:11" s="5" customFormat="1" ht="22.5" outlineLevel="2">
      <c r="A1981" s="84">
        <v>1079</v>
      </c>
      <c r="B1981" s="69" t="s">
        <v>845</v>
      </c>
      <c r="C1981" s="16">
        <v>11</v>
      </c>
      <c r="D1981" s="69" t="s">
        <v>1053</v>
      </c>
      <c r="E1981" s="46"/>
      <c r="F1981" s="38"/>
      <c r="G1981" s="38"/>
      <c r="H1981" s="38"/>
      <c r="I1981" s="38"/>
      <c r="J1981" s="114">
        <f t="shared" si="97"/>
        <v>0</v>
      </c>
      <c r="K1981" s="50"/>
    </row>
    <row r="1982" spans="1:11" s="5" customFormat="1" ht="22.5" outlineLevel="2">
      <c r="A1982" s="84">
        <v>1081</v>
      </c>
      <c r="B1982" s="68" t="s">
        <v>846</v>
      </c>
      <c r="C1982" s="15">
        <v>11</v>
      </c>
      <c r="D1982" s="68" t="s">
        <v>1053</v>
      </c>
      <c r="E1982" s="44"/>
      <c r="F1982" s="38"/>
      <c r="G1982" s="38"/>
      <c r="H1982" s="38"/>
      <c r="I1982" s="38"/>
      <c r="J1982" s="114">
        <f t="shared" si="97"/>
        <v>0</v>
      </c>
      <c r="K1982" s="50"/>
    </row>
    <row r="1983" spans="1:11" s="5" customFormat="1" ht="22.5" outlineLevel="2">
      <c r="A1983" s="84">
        <v>1085</v>
      </c>
      <c r="B1983" s="69" t="s">
        <v>848</v>
      </c>
      <c r="C1983" s="16">
        <v>11</v>
      </c>
      <c r="D1983" s="69" t="s">
        <v>168</v>
      </c>
      <c r="E1983" s="46"/>
      <c r="F1983" s="38"/>
      <c r="G1983" s="38"/>
      <c r="H1983" s="38"/>
      <c r="I1983" s="38"/>
      <c r="J1983" s="114">
        <f t="shared" si="97"/>
        <v>0</v>
      </c>
      <c r="K1983" s="50"/>
    </row>
    <row r="1984" spans="1:11" s="5" customFormat="1" ht="12.75" outlineLevel="2">
      <c r="A1984" s="84">
        <v>1087</v>
      </c>
      <c r="B1984" s="68" t="s">
        <v>849</v>
      </c>
      <c r="C1984" s="15">
        <v>11</v>
      </c>
      <c r="D1984" s="68" t="s">
        <v>293</v>
      </c>
      <c r="E1984" s="44"/>
      <c r="F1984" s="38"/>
      <c r="G1984" s="38"/>
      <c r="H1984" s="38"/>
      <c r="I1984" s="38"/>
      <c r="J1984" s="114">
        <f t="shared" si="97"/>
        <v>0</v>
      </c>
      <c r="K1984" s="50"/>
    </row>
    <row r="1985" spans="1:11" s="5" customFormat="1" ht="22.5" outlineLevel="2">
      <c r="A1985" s="87">
        <v>195</v>
      </c>
      <c r="B1985" s="70" t="s">
        <v>159</v>
      </c>
      <c r="C1985" s="18">
        <v>11</v>
      </c>
      <c r="D1985" s="70" t="s">
        <v>317</v>
      </c>
      <c r="E1985" s="47"/>
      <c r="F1985" s="38"/>
      <c r="G1985" s="38"/>
      <c r="H1985" s="38"/>
      <c r="I1985" s="38"/>
      <c r="J1985" s="114">
        <f aca="true" t="shared" si="98" ref="J1985:J1997">SUM(F1985:I1985)</f>
        <v>0</v>
      </c>
      <c r="K1985" s="50"/>
    </row>
    <row r="1986" spans="1:11" s="6" customFormat="1" ht="12.75">
      <c r="A1986" s="133" t="s">
        <v>1337</v>
      </c>
      <c r="B1986" s="133"/>
      <c r="C1986" s="133"/>
      <c r="D1986" s="133"/>
      <c r="E1986" s="108"/>
      <c r="F1986" s="109">
        <f>SUM(F1987:F2005)</f>
        <v>0</v>
      </c>
      <c r="G1986" s="109">
        <f>SUM(G1987:G2005)</f>
        <v>0</v>
      </c>
      <c r="H1986" s="109">
        <f>SUM(H1987:H2005)</f>
        <v>0</v>
      </c>
      <c r="I1986" s="109">
        <f>SUM(I1987:I2005)</f>
        <v>0</v>
      </c>
      <c r="J1986" s="117">
        <f>SUM(F1986:I1986)</f>
        <v>0</v>
      </c>
      <c r="K1986" s="111">
        <f>IF(J1936&gt;E1871,0,E1871-J1986)</f>
        <v>10</v>
      </c>
    </row>
    <row r="1987" spans="1:11" s="5" customFormat="1" ht="12.75" outlineLevel="2">
      <c r="A1987" s="84">
        <v>1110</v>
      </c>
      <c r="B1987" s="68" t="s">
        <v>66</v>
      </c>
      <c r="C1987" s="15">
        <v>11</v>
      </c>
      <c r="D1987" s="68" t="s">
        <v>168</v>
      </c>
      <c r="E1987" s="44"/>
      <c r="F1987" s="38"/>
      <c r="G1987" s="38"/>
      <c r="H1987" s="38"/>
      <c r="I1987" s="38"/>
      <c r="J1987" s="114">
        <f t="shared" si="98"/>
        <v>0</v>
      </c>
      <c r="K1987" s="50"/>
    </row>
    <row r="1988" spans="1:11" s="5" customFormat="1" ht="12.75" outlineLevel="2">
      <c r="A1988" s="88">
        <v>901</v>
      </c>
      <c r="B1988" s="29" t="s">
        <v>610</v>
      </c>
      <c r="C1988" s="16" t="s">
        <v>454</v>
      </c>
      <c r="D1988" s="29" t="s">
        <v>293</v>
      </c>
      <c r="E1988" s="45"/>
      <c r="F1988" s="38"/>
      <c r="G1988" s="38"/>
      <c r="H1988" s="38"/>
      <c r="I1988" s="38"/>
      <c r="J1988" s="114">
        <f t="shared" si="98"/>
        <v>0</v>
      </c>
      <c r="K1988" s="50"/>
    </row>
    <row r="1989" spans="1:11" s="5" customFormat="1" ht="12.75" outlineLevel="2">
      <c r="A1989" s="84">
        <v>1096</v>
      </c>
      <c r="B1989" s="69" t="s">
        <v>1126</v>
      </c>
      <c r="C1989" s="16">
        <v>11</v>
      </c>
      <c r="D1989" s="69" t="s">
        <v>293</v>
      </c>
      <c r="E1989" s="46"/>
      <c r="F1989" s="38"/>
      <c r="G1989" s="38"/>
      <c r="H1989" s="38"/>
      <c r="I1989" s="38"/>
      <c r="J1989" s="114">
        <f t="shared" si="98"/>
        <v>0</v>
      </c>
      <c r="K1989" s="50"/>
    </row>
    <row r="1990" spans="1:11" s="5" customFormat="1" ht="12.75" outlineLevel="2">
      <c r="A1990" s="83">
        <v>928</v>
      </c>
      <c r="B1990" s="68" t="s">
        <v>1724</v>
      </c>
      <c r="C1990" s="15">
        <v>11</v>
      </c>
      <c r="D1990" s="68" t="s">
        <v>1725</v>
      </c>
      <c r="E1990" s="44"/>
      <c r="F1990" s="38"/>
      <c r="G1990" s="38"/>
      <c r="H1990" s="38"/>
      <c r="I1990" s="38"/>
      <c r="J1990" s="114">
        <f t="shared" si="98"/>
        <v>0</v>
      </c>
      <c r="K1990" s="50"/>
    </row>
    <row r="1991" spans="1:11" s="5" customFormat="1" ht="12.75" outlineLevel="2">
      <c r="A1991" s="88">
        <v>899</v>
      </c>
      <c r="B1991" s="29" t="s">
        <v>608</v>
      </c>
      <c r="C1991" s="16" t="s">
        <v>454</v>
      </c>
      <c r="D1991" s="29" t="s">
        <v>1725</v>
      </c>
      <c r="E1991" s="45"/>
      <c r="F1991" s="38"/>
      <c r="G1991" s="38"/>
      <c r="H1991" s="38"/>
      <c r="I1991" s="38"/>
      <c r="J1991" s="114">
        <f t="shared" si="98"/>
        <v>0</v>
      </c>
      <c r="K1991" s="50"/>
    </row>
    <row r="1992" spans="1:11" s="5" customFormat="1" ht="22.5" outlineLevel="2">
      <c r="A1992" s="84">
        <v>1100</v>
      </c>
      <c r="B1992" s="69" t="s">
        <v>426</v>
      </c>
      <c r="C1992" s="16">
        <v>11</v>
      </c>
      <c r="D1992" s="69" t="s">
        <v>168</v>
      </c>
      <c r="E1992" s="46"/>
      <c r="F1992" s="38"/>
      <c r="G1992" s="38"/>
      <c r="H1992" s="38"/>
      <c r="I1992" s="38"/>
      <c r="J1992" s="114">
        <f t="shared" si="98"/>
        <v>0</v>
      </c>
      <c r="K1992" s="50"/>
    </row>
    <row r="1993" spans="1:11" s="5" customFormat="1" ht="12.75" outlineLevel="2">
      <c r="A1993" s="88">
        <v>903</v>
      </c>
      <c r="B1993" s="29" t="s">
        <v>612</v>
      </c>
      <c r="C1993" s="16" t="s">
        <v>454</v>
      </c>
      <c r="D1993" s="29" t="s">
        <v>168</v>
      </c>
      <c r="E1993" s="45"/>
      <c r="F1993" s="38"/>
      <c r="G1993" s="38"/>
      <c r="H1993" s="38"/>
      <c r="I1993" s="38"/>
      <c r="J1993" s="114">
        <f t="shared" si="98"/>
        <v>0</v>
      </c>
      <c r="K1993" s="50"/>
    </row>
    <row r="1994" spans="1:11" s="5" customFormat="1" ht="12.75" outlineLevel="2">
      <c r="A1994" s="88">
        <v>890</v>
      </c>
      <c r="B1994" s="29" t="s">
        <v>599</v>
      </c>
      <c r="C1994" s="16" t="s">
        <v>454</v>
      </c>
      <c r="D1994" s="29" t="s">
        <v>486</v>
      </c>
      <c r="E1994" s="45"/>
      <c r="F1994" s="38"/>
      <c r="G1994" s="38"/>
      <c r="H1994" s="38"/>
      <c r="I1994" s="38"/>
      <c r="J1994" s="114">
        <f t="shared" si="98"/>
        <v>0</v>
      </c>
      <c r="K1994" s="50"/>
    </row>
    <row r="1995" spans="1:11" s="5" customFormat="1" ht="12.75" outlineLevel="2">
      <c r="A1995" s="88">
        <v>896</v>
      </c>
      <c r="B1995" s="29" t="s">
        <v>605</v>
      </c>
      <c r="C1995" s="16" t="s">
        <v>454</v>
      </c>
      <c r="D1995" s="29" t="s">
        <v>486</v>
      </c>
      <c r="E1995" s="45"/>
      <c r="F1995" s="38"/>
      <c r="G1995" s="38"/>
      <c r="H1995" s="38"/>
      <c r="I1995" s="38"/>
      <c r="J1995" s="114">
        <f t="shared" si="98"/>
        <v>0</v>
      </c>
      <c r="K1995" s="50"/>
    </row>
    <row r="1996" spans="1:11" s="5" customFormat="1" ht="12.75" outlineLevel="2">
      <c r="A1996" s="88">
        <v>895</v>
      </c>
      <c r="B1996" s="29" t="s">
        <v>604</v>
      </c>
      <c r="C1996" s="16" t="s">
        <v>454</v>
      </c>
      <c r="D1996" s="29" t="s">
        <v>486</v>
      </c>
      <c r="E1996" s="45"/>
      <c r="F1996" s="38"/>
      <c r="G1996" s="38"/>
      <c r="H1996" s="38"/>
      <c r="I1996" s="38"/>
      <c r="J1996" s="114">
        <f t="shared" si="98"/>
        <v>0</v>
      </c>
      <c r="K1996" s="50"/>
    </row>
    <row r="1997" spans="1:11" s="5" customFormat="1" ht="12.75" outlineLevel="2">
      <c r="A1997" s="88">
        <v>905</v>
      </c>
      <c r="B1997" s="29" t="s">
        <v>614</v>
      </c>
      <c r="C1997" s="16" t="s">
        <v>454</v>
      </c>
      <c r="D1997" s="29" t="s">
        <v>168</v>
      </c>
      <c r="E1997" s="45"/>
      <c r="F1997" s="38"/>
      <c r="G1997" s="38"/>
      <c r="H1997" s="38"/>
      <c r="I1997" s="38"/>
      <c r="J1997" s="114">
        <f t="shared" si="98"/>
        <v>0</v>
      </c>
      <c r="K1997" s="50"/>
    </row>
    <row r="1998" spans="1:155" s="1" customFormat="1" ht="22.5" outlineLevel="2">
      <c r="A1998" s="86" t="s">
        <v>830</v>
      </c>
      <c r="B1998" s="68" t="s">
        <v>826</v>
      </c>
      <c r="C1998" s="17">
        <v>11</v>
      </c>
      <c r="D1998" s="68" t="s">
        <v>486</v>
      </c>
      <c r="E1998" s="44"/>
      <c r="F1998" s="38"/>
      <c r="G1998" s="38"/>
      <c r="H1998" s="38"/>
      <c r="I1998" s="38"/>
      <c r="J1998" s="114">
        <f aca="true" t="shared" si="99" ref="J1998:J2005">SUM(F1998:I1998)</f>
        <v>0</v>
      </c>
      <c r="K1998" s="50"/>
      <c r="L1998" s="2"/>
      <c r="N1998" s="2"/>
      <c r="P1998" s="2"/>
      <c r="R1998" s="2"/>
      <c r="T1998" s="2"/>
      <c r="V1998" s="2"/>
      <c r="X1998" s="2"/>
      <c r="Z1998" s="2"/>
      <c r="AB1998" s="2"/>
      <c r="AD1998" s="2"/>
      <c r="AF1998" s="2"/>
      <c r="AH1998" s="2"/>
      <c r="AJ1998" s="2"/>
      <c r="AL1998" s="2"/>
      <c r="AN1998" s="2"/>
      <c r="AP1998" s="2"/>
      <c r="AR1998" s="2"/>
      <c r="AT1998" s="2"/>
      <c r="AV1998" s="2"/>
      <c r="AX1998" s="2"/>
      <c r="AZ1998" s="2"/>
      <c r="BB1998" s="2"/>
      <c r="BD1998" s="2"/>
      <c r="BF1998" s="2"/>
      <c r="BH1998" s="2"/>
      <c r="BJ1998" s="2"/>
      <c r="BL1998" s="2"/>
      <c r="BN1998" s="2"/>
      <c r="BP1998" s="3"/>
      <c r="BR1998" s="3"/>
      <c r="BT1998" s="3"/>
      <c r="BV1998" s="3"/>
      <c r="BX1998" s="3"/>
      <c r="BZ1998" s="3"/>
      <c r="CB1998" s="3"/>
      <c r="CD1998" s="3"/>
      <c r="CF1998" s="3"/>
      <c r="CH1998" s="3"/>
      <c r="CJ1998" s="3"/>
      <c r="CL1998" s="3"/>
      <c r="CN1998" s="3"/>
      <c r="CP1998" s="3"/>
      <c r="CR1998" s="3"/>
      <c r="CT1998" s="3"/>
      <c r="CV1998" s="3"/>
      <c r="CX1998" s="3"/>
      <c r="CZ1998" s="3"/>
      <c r="DB1998" s="3"/>
      <c r="DD1998" s="3"/>
      <c r="DF1998" s="3"/>
      <c r="DH1998" s="3"/>
      <c r="DJ1998" s="3"/>
      <c r="DL1998" s="3"/>
      <c r="DN1998" s="3"/>
      <c r="DP1998" s="3"/>
      <c r="DR1998" s="3"/>
      <c r="DT1998" s="3"/>
      <c r="DV1998" s="3"/>
      <c r="DX1998" s="3"/>
      <c r="DZ1998" s="3"/>
      <c r="EB1998" s="3"/>
      <c r="ED1998" s="3"/>
      <c r="EF1998" s="3"/>
      <c r="EH1998" s="3"/>
      <c r="EJ1998" s="3"/>
      <c r="EL1998" s="3"/>
      <c r="EN1998" s="3"/>
      <c r="EP1998" s="3"/>
      <c r="ER1998" s="3"/>
      <c r="ET1998" s="3"/>
      <c r="EV1998" s="3"/>
      <c r="EX1998" s="3"/>
      <c r="EY1998" s="3"/>
    </row>
    <row r="1999" spans="1:155" s="1" customFormat="1" ht="22.5" outlineLevel="2">
      <c r="A1999" s="86" t="s">
        <v>831</v>
      </c>
      <c r="B1999" s="68" t="s">
        <v>827</v>
      </c>
      <c r="C1999" s="17">
        <v>11</v>
      </c>
      <c r="D1999" s="68" t="s">
        <v>486</v>
      </c>
      <c r="E1999" s="44"/>
      <c r="F1999" s="38"/>
      <c r="G1999" s="38"/>
      <c r="H1999" s="38"/>
      <c r="I1999" s="38"/>
      <c r="J1999" s="114">
        <f t="shared" si="99"/>
        <v>0</v>
      </c>
      <c r="K1999" s="50"/>
      <c r="L1999" s="2"/>
      <c r="N1999" s="2"/>
      <c r="P1999" s="2"/>
      <c r="R1999" s="2"/>
      <c r="T1999" s="2"/>
      <c r="V1999" s="2"/>
      <c r="X1999" s="2"/>
      <c r="Z1999" s="2"/>
      <c r="AB1999" s="2"/>
      <c r="AD1999" s="2"/>
      <c r="AF1999" s="2"/>
      <c r="AH1999" s="2"/>
      <c r="AJ1999" s="2"/>
      <c r="AL1999" s="2"/>
      <c r="AN1999" s="2"/>
      <c r="AP1999" s="2"/>
      <c r="AR1999" s="2"/>
      <c r="AT1999" s="2"/>
      <c r="AV1999" s="2"/>
      <c r="AX1999" s="2"/>
      <c r="AZ1999" s="2"/>
      <c r="BB1999" s="2"/>
      <c r="BD1999" s="2"/>
      <c r="BF1999" s="2"/>
      <c r="BH1999" s="2"/>
      <c r="BJ1999" s="2"/>
      <c r="BL1999" s="2"/>
      <c r="BN1999" s="2"/>
      <c r="BP1999" s="3"/>
      <c r="BR1999" s="3"/>
      <c r="BT1999" s="3"/>
      <c r="BV1999" s="3"/>
      <c r="BX1999" s="3"/>
      <c r="BZ1999" s="3"/>
      <c r="CB1999" s="3"/>
      <c r="CD1999" s="3"/>
      <c r="CF1999" s="3"/>
      <c r="CH1999" s="3"/>
      <c r="CJ1999" s="3"/>
      <c r="CL1999" s="3"/>
      <c r="CN1999" s="3"/>
      <c r="CP1999" s="3"/>
      <c r="CR1999" s="3"/>
      <c r="CT1999" s="3"/>
      <c r="CV1999" s="3"/>
      <c r="CX1999" s="3"/>
      <c r="CZ1999" s="3"/>
      <c r="DB1999" s="3"/>
      <c r="DD1999" s="3"/>
      <c r="DF1999" s="3"/>
      <c r="DH1999" s="3"/>
      <c r="DJ1999" s="3"/>
      <c r="DL1999" s="3"/>
      <c r="DN1999" s="3"/>
      <c r="DP1999" s="3"/>
      <c r="DR1999" s="3"/>
      <c r="DT1999" s="3"/>
      <c r="DV1999" s="3"/>
      <c r="DX1999" s="3"/>
      <c r="DZ1999" s="3"/>
      <c r="EB1999" s="3"/>
      <c r="ED1999" s="3"/>
      <c r="EF1999" s="3"/>
      <c r="EH1999" s="3"/>
      <c r="EJ1999" s="3"/>
      <c r="EL1999" s="3"/>
      <c r="EN1999" s="3"/>
      <c r="EP1999" s="3"/>
      <c r="ER1999" s="3"/>
      <c r="ET1999" s="3"/>
      <c r="EV1999" s="3"/>
      <c r="EX1999" s="3"/>
      <c r="EY1999" s="3"/>
    </row>
    <row r="2000" spans="1:155" s="1" customFormat="1" ht="12.75" outlineLevel="2">
      <c r="A2000" s="85">
        <v>1091</v>
      </c>
      <c r="B2000" s="69" t="s">
        <v>1124</v>
      </c>
      <c r="C2000" s="19">
        <v>11</v>
      </c>
      <c r="D2000" s="69" t="s">
        <v>486</v>
      </c>
      <c r="E2000" s="46"/>
      <c r="F2000" s="38"/>
      <c r="G2000" s="38"/>
      <c r="H2000" s="38"/>
      <c r="I2000" s="38"/>
      <c r="J2000" s="114">
        <f t="shared" si="99"/>
        <v>0</v>
      </c>
      <c r="K2000" s="50"/>
      <c r="L2000" s="2"/>
      <c r="N2000" s="2"/>
      <c r="P2000" s="2"/>
      <c r="R2000" s="2"/>
      <c r="T2000" s="2"/>
      <c r="V2000" s="2"/>
      <c r="X2000" s="2"/>
      <c r="Z2000" s="2"/>
      <c r="AB2000" s="2"/>
      <c r="AD2000" s="2"/>
      <c r="AF2000" s="2"/>
      <c r="AH2000" s="2"/>
      <c r="AJ2000" s="2"/>
      <c r="AL2000" s="2"/>
      <c r="AN2000" s="2"/>
      <c r="AP2000" s="2"/>
      <c r="AR2000" s="2"/>
      <c r="AT2000" s="2"/>
      <c r="AV2000" s="2"/>
      <c r="AX2000" s="2"/>
      <c r="AZ2000" s="2"/>
      <c r="BB2000" s="2"/>
      <c r="BD2000" s="2"/>
      <c r="BF2000" s="2"/>
      <c r="BH2000" s="2"/>
      <c r="BJ2000" s="2"/>
      <c r="BL2000" s="2"/>
      <c r="BN2000" s="2"/>
      <c r="BP2000" s="3"/>
      <c r="BR2000" s="3"/>
      <c r="BT2000" s="3"/>
      <c r="BV2000" s="3"/>
      <c r="BX2000" s="3"/>
      <c r="BZ2000" s="3"/>
      <c r="CB2000" s="3"/>
      <c r="CD2000" s="3"/>
      <c r="CF2000" s="3"/>
      <c r="CH2000" s="3"/>
      <c r="CJ2000" s="3"/>
      <c r="CL2000" s="3"/>
      <c r="CN2000" s="3"/>
      <c r="CP2000" s="3"/>
      <c r="CR2000" s="3"/>
      <c r="CT2000" s="3"/>
      <c r="CV2000" s="3"/>
      <c r="CX2000" s="3"/>
      <c r="CZ2000" s="3"/>
      <c r="DB2000" s="3"/>
      <c r="DD2000" s="3"/>
      <c r="DF2000" s="3"/>
      <c r="DH2000" s="3"/>
      <c r="DJ2000" s="3"/>
      <c r="DL2000" s="3"/>
      <c r="DN2000" s="3"/>
      <c r="DP2000" s="3"/>
      <c r="DR2000" s="3"/>
      <c r="DT2000" s="3"/>
      <c r="DV2000" s="3"/>
      <c r="DX2000" s="3"/>
      <c r="DZ2000" s="3"/>
      <c r="EB2000" s="3"/>
      <c r="ED2000" s="3"/>
      <c r="EF2000" s="3"/>
      <c r="EH2000" s="3"/>
      <c r="EJ2000" s="3"/>
      <c r="EL2000" s="3"/>
      <c r="EN2000" s="3"/>
      <c r="EP2000" s="3"/>
      <c r="ER2000" s="3"/>
      <c r="ET2000" s="3"/>
      <c r="EV2000" s="3"/>
      <c r="EX2000" s="3"/>
      <c r="EY2000" s="3"/>
    </row>
    <row r="2001" spans="1:155" s="1" customFormat="1" ht="22.5" outlineLevel="2">
      <c r="A2001" s="85">
        <v>1092</v>
      </c>
      <c r="B2001" s="69" t="s">
        <v>1125</v>
      </c>
      <c r="C2001" s="19">
        <v>11</v>
      </c>
      <c r="D2001" s="69" t="s">
        <v>486</v>
      </c>
      <c r="E2001" s="46"/>
      <c r="F2001" s="38"/>
      <c r="G2001" s="38"/>
      <c r="H2001" s="38"/>
      <c r="I2001" s="38"/>
      <c r="J2001" s="114">
        <f t="shared" si="99"/>
        <v>0</v>
      </c>
      <c r="K2001" s="50"/>
      <c r="L2001" s="2"/>
      <c r="N2001" s="2"/>
      <c r="P2001" s="2"/>
      <c r="R2001" s="2"/>
      <c r="T2001" s="2"/>
      <c r="V2001" s="2"/>
      <c r="X2001" s="2"/>
      <c r="Z2001" s="2"/>
      <c r="AB2001" s="2"/>
      <c r="AD2001" s="2"/>
      <c r="AF2001" s="2"/>
      <c r="AH2001" s="2"/>
      <c r="AJ2001" s="2"/>
      <c r="AL2001" s="2"/>
      <c r="AN2001" s="2"/>
      <c r="AP2001" s="2"/>
      <c r="AR2001" s="2"/>
      <c r="AT2001" s="2"/>
      <c r="AV2001" s="2"/>
      <c r="AX2001" s="2"/>
      <c r="AZ2001" s="2"/>
      <c r="BB2001" s="2"/>
      <c r="BD2001" s="2"/>
      <c r="BF2001" s="2"/>
      <c r="BH2001" s="2"/>
      <c r="BJ2001" s="2"/>
      <c r="BL2001" s="2"/>
      <c r="BN2001" s="2"/>
      <c r="BP2001" s="3"/>
      <c r="BR2001" s="3"/>
      <c r="BT2001" s="3"/>
      <c r="BV2001" s="3"/>
      <c r="BX2001" s="3"/>
      <c r="BZ2001" s="3"/>
      <c r="CB2001" s="3"/>
      <c r="CD2001" s="3"/>
      <c r="CF2001" s="3"/>
      <c r="CH2001" s="3"/>
      <c r="CJ2001" s="3"/>
      <c r="CL2001" s="3"/>
      <c r="CN2001" s="3"/>
      <c r="CP2001" s="3"/>
      <c r="CR2001" s="3"/>
      <c r="CT2001" s="3"/>
      <c r="CV2001" s="3"/>
      <c r="CX2001" s="3"/>
      <c r="CZ2001" s="3"/>
      <c r="DB2001" s="3"/>
      <c r="DD2001" s="3"/>
      <c r="DF2001" s="3"/>
      <c r="DH2001" s="3"/>
      <c r="DJ2001" s="3"/>
      <c r="DL2001" s="3"/>
      <c r="DN2001" s="3"/>
      <c r="DP2001" s="3"/>
      <c r="DR2001" s="3"/>
      <c r="DT2001" s="3"/>
      <c r="DV2001" s="3"/>
      <c r="DX2001" s="3"/>
      <c r="DZ2001" s="3"/>
      <c r="EB2001" s="3"/>
      <c r="ED2001" s="3"/>
      <c r="EF2001" s="3"/>
      <c r="EH2001" s="3"/>
      <c r="EJ2001" s="3"/>
      <c r="EL2001" s="3"/>
      <c r="EN2001" s="3"/>
      <c r="EP2001" s="3"/>
      <c r="ER2001" s="3"/>
      <c r="ET2001" s="3"/>
      <c r="EV2001" s="3"/>
      <c r="EX2001" s="3"/>
      <c r="EY2001" s="3"/>
    </row>
    <row r="2002" spans="1:155" s="1" customFormat="1" ht="22.5" outlineLevel="2">
      <c r="A2002" s="85">
        <v>1102</v>
      </c>
      <c r="B2002" s="69" t="s">
        <v>1547</v>
      </c>
      <c r="C2002" s="19">
        <v>11</v>
      </c>
      <c r="D2002" s="69" t="s">
        <v>168</v>
      </c>
      <c r="E2002" s="46"/>
      <c r="F2002" s="38"/>
      <c r="G2002" s="38"/>
      <c r="H2002" s="38"/>
      <c r="I2002" s="38"/>
      <c r="J2002" s="114">
        <f t="shared" si="99"/>
        <v>0</v>
      </c>
      <c r="K2002" s="50"/>
      <c r="L2002" s="2"/>
      <c r="N2002" s="2"/>
      <c r="P2002" s="2"/>
      <c r="R2002" s="2"/>
      <c r="T2002" s="2"/>
      <c r="V2002" s="2"/>
      <c r="X2002" s="2"/>
      <c r="Z2002" s="2"/>
      <c r="AB2002" s="2"/>
      <c r="AD2002" s="2"/>
      <c r="AF2002" s="2"/>
      <c r="AH2002" s="2"/>
      <c r="AJ2002" s="2"/>
      <c r="AL2002" s="2"/>
      <c r="AN2002" s="2"/>
      <c r="AP2002" s="2"/>
      <c r="AR2002" s="2"/>
      <c r="AT2002" s="2"/>
      <c r="AV2002" s="2"/>
      <c r="AX2002" s="2"/>
      <c r="AZ2002" s="2"/>
      <c r="BB2002" s="2"/>
      <c r="BD2002" s="2"/>
      <c r="BF2002" s="2"/>
      <c r="BH2002" s="2"/>
      <c r="BJ2002" s="2"/>
      <c r="BL2002" s="2"/>
      <c r="BN2002" s="2"/>
      <c r="BP2002" s="3"/>
      <c r="BR2002" s="3"/>
      <c r="BT2002" s="3"/>
      <c r="BV2002" s="3"/>
      <c r="BX2002" s="3"/>
      <c r="BZ2002" s="3"/>
      <c r="CB2002" s="3"/>
      <c r="CD2002" s="3"/>
      <c r="CF2002" s="3"/>
      <c r="CH2002" s="3"/>
      <c r="CJ2002" s="3"/>
      <c r="CL2002" s="3"/>
      <c r="CN2002" s="3"/>
      <c r="CP2002" s="3"/>
      <c r="CR2002" s="3"/>
      <c r="CT2002" s="3"/>
      <c r="CV2002" s="3"/>
      <c r="CX2002" s="3"/>
      <c r="CZ2002" s="3"/>
      <c r="DB2002" s="3"/>
      <c r="DD2002" s="3"/>
      <c r="DF2002" s="3"/>
      <c r="DH2002" s="3"/>
      <c r="DJ2002" s="3"/>
      <c r="DL2002" s="3"/>
      <c r="DN2002" s="3"/>
      <c r="DP2002" s="3"/>
      <c r="DR2002" s="3"/>
      <c r="DT2002" s="3"/>
      <c r="DV2002" s="3"/>
      <c r="DX2002" s="3"/>
      <c r="DZ2002" s="3"/>
      <c r="EB2002" s="3"/>
      <c r="ED2002" s="3"/>
      <c r="EF2002" s="3"/>
      <c r="EH2002" s="3"/>
      <c r="EJ2002" s="3"/>
      <c r="EL2002" s="3"/>
      <c r="EN2002" s="3"/>
      <c r="EP2002" s="3"/>
      <c r="ER2002" s="3"/>
      <c r="ET2002" s="3"/>
      <c r="EV2002" s="3"/>
      <c r="EX2002" s="3"/>
      <c r="EY2002" s="3"/>
    </row>
    <row r="2003" spans="1:155" s="1" customFormat="1" ht="22.5" outlineLevel="2">
      <c r="A2003" s="85">
        <v>1104</v>
      </c>
      <c r="B2003" s="69" t="s">
        <v>1505</v>
      </c>
      <c r="C2003" s="19">
        <v>11</v>
      </c>
      <c r="D2003" s="69" t="s">
        <v>486</v>
      </c>
      <c r="E2003" s="46"/>
      <c r="F2003" s="38"/>
      <c r="G2003" s="38"/>
      <c r="H2003" s="38"/>
      <c r="I2003" s="38"/>
      <c r="J2003" s="114">
        <f t="shared" si="99"/>
        <v>0</v>
      </c>
      <c r="K2003" s="50"/>
      <c r="L2003" s="2"/>
      <c r="N2003" s="2"/>
      <c r="P2003" s="2"/>
      <c r="R2003" s="2"/>
      <c r="T2003" s="2"/>
      <c r="V2003" s="2"/>
      <c r="X2003" s="2"/>
      <c r="Z2003" s="2"/>
      <c r="AB2003" s="2"/>
      <c r="AD2003" s="2"/>
      <c r="AF2003" s="2"/>
      <c r="AH2003" s="2"/>
      <c r="AJ2003" s="2"/>
      <c r="AL2003" s="2"/>
      <c r="AN2003" s="2"/>
      <c r="AP2003" s="2"/>
      <c r="AR2003" s="2"/>
      <c r="AT2003" s="2"/>
      <c r="AV2003" s="2"/>
      <c r="AX2003" s="2"/>
      <c r="AZ2003" s="2"/>
      <c r="BB2003" s="2"/>
      <c r="BD2003" s="2"/>
      <c r="BF2003" s="2"/>
      <c r="BH2003" s="2"/>
      <c r="BJ2003" s="2"/>
      <c r="BL2003" s="2"/>
      <c r="BN2003" s="2"/>
      <c r="BP2003" s="3"/>
      <c r="BR2003" s="3"/>
      <c r="BT2003" s="3"/>
      <c r="BV2003" s="3"/>
      <c r="BX2003" s="3"/>
      <c r="BZ2003" s="3"/>
      <c r="CB2003" s="3"/>
      <c r="CD2003" s="3"/>
      <c r="CF2003" s="3"/>
      <c r="CH2003" s="3"/>
      <c r="CJ2003" s="3"/>
      <c r="CL2003" s="3"/>
      <c r="CN2003" s="3"/>
      <c r="CP2003" s="3"/>
      <c r="CR2003" s="3"/>
      <c r="CT2003" s="3"/>
      <c r="CV2003" s="3"/>
      <c r="CX2003" s="3"/>
      <c r="CZ2003" s="3"/>
      <c r="DB2003" s="3"/>
      <c r="DD2003" s="3"/>
      <c r="DF2003" s="3"/>
      <c r="DH2003" s="3"/>
      <c r="DJ2003" s="3"/>
      <c r="DL2003" s="3"/>
      <c r="DN2003" s="3"/>
      <c r="DP2003" s="3"/>
      <c r="DR2003" s="3"/>
      <c r="DT2003" s="3"/>
      <c r="DV2003" s="3"/>
      <c r="DX2003" s="3"/>
      <c r="DZ2003" s="3"/>
      <c r="EB2003" s="3"/>
      <c r="ED2003" s="3"/>
      <c r="EF2003" s="3"/>
      <c r="EH2003" s="3"/>
      <c r="EJ2003" s="3"/>
      <c r="EL2003" s="3"/>
      <c r="EN2003" s="3"/>
      <c r="EP2003" s="3"/>
      <c r="ER2003" s="3"/>
      <c r="ET2003" s="3"/>
      <c r="EV2003" s="3"/>
      <c r="EX2003" s="3"/>
      <c r="EY2003" s="3"/>
    </row>
    <row r="2004" spans="1:155" s="1" customFormat="1" ht="12.75" outlineLevel="2">
      <c r="A2004" s="85">
        <v>1108</v>
      </c>
      <c r="B2004" s="68" t="s">
        <v>1507</v>
      </c>
      <c r="C2004" s="17">
        <v>11</v>
      </c>
      <c r="D2004" s="68" t="s">
        <v>293</v>
      </c>
      <c r="E2004" s="44"/>
      <c r="F2004" s="38"/>
      <c r="G2004" s="38"/>
      <c r="H2004" s="38"/>
      <c r="I2004" s="38"/>
      <c r="J2004" s="114">
        <f t="shared" si="99"/>
        <v>0</v>
      </c>
      <c r="K2004" s="50"/>
      <c r="L2004" s="2"/>
      <c r="N2004" s="2"/>
      <c r="P2004" s="2"/>
      <c r="R2004" s="2"/>
      <c r="T2004" s="2"/>
      <c r="V2004" s="2"/>
      <c r="X2004" s="2"/>
      <c r="Z2004" s="2"/>
      <c r="AB2004" s="2"/>
      <c r="AD2004" s="2"/>
      <c r="AF2004" s="2"/>
      <c r="AH2004" s="2"/>
      <c r="AJ2004" s="2"/>
      <c r="AL2004" s="2"/>
      <c r="AN2004" s="2"/>
      <c r="AP2004" s="2"/>
      <c r="AR2004" s="2"/>
      <c r="AT2004" s="2"/>
      <c r="AV2004" s="2"/>
      <c r="AX2004" s="2"/>
      <c r="AZ2004" s="2"/>
      <c r="BB2004" s="2"/>
      <c r="BD2004" s="2"/>
      <c r="BF2004" s="2"/>
      <c r="BH2004" s="2"/>
      <c r="BJ2004" s="2"/>
      <c r="BL2004" s="2"/>
      <c r="BN2004" s="2"/>
      <c r="BP2004" s="3"/>
      <c r="BR2004" s="3"/>
      <c r="BT2004" s="3"/>
      <c r="BV2004" s="3"/>
      <c r="BX2004" s="3"/>
      <c r="BZ2004" s="3"/>
      <c r="CB2004" s="3"/>
      <c r="CD2004" s="3"/>
      <c r="CF2004" s="3"/>
      <c r="CH2004" s="3"/>
      <c r="CJ2004" s="3"/>
      <c r="CL2004" s="3"/>
      <c r="CN2004" s="3"/>
      <c r="CP2004" s="3"/>
      <c r="CR2004" s="3"/>
      <c r="CT2004" s="3"/>
      <c r="CV2004" s="3"/>
      <c r="CX2004" s="3"/>
      <c r="CZ2004" s="3"/>
      <c r="DB2004" s="3"/>
      <c r="DD2004" s="3"/>
      <c r="DF2004" s="3"/>
      <c r="DH2004" s="3"/>
      <c r="DJ2004" s="3"/>
      <c r="DL2004" s="3"/>
      <c r="DN2004" s="3"/>
      <c r="DP2004" s="3"/>
      <c r="DR2004" s="3"/>
      <c r="DT2004" s="3"/>
      <c r="DV2004" s="3"/>
      <c r="DX2004" s="3"/>
      <c r="DZ2004" s="3"/>
      <c r="EB2004" s="3"/>
      <c r="ED2004" s="3"/>
      <c r="EF2004" s="3"/>
      <c r="EH2004" s="3"/>
      <c r="EJ2004" s="3"/>
      <c r="EL2004" s="3"/>
      <c r="EN2004" s="3"/>
      <c r="EP2004" s="3"/>
      <c r="ER2004" s="3"/>
      <c r="ET2004" s="3"/>
      <c r="EV2004" s="3"/>
      <c r="EX2004" s="3"/>
      <c r="EY2004" s="3"/>
    </row>
    <row r="2005" spans="1:155" s="4" customFormat="1" ht="12.75" outlineLevel="2">
      <c r="A2005" s="85">
        <v>1106</v>
      </c>
      <c r="B2005" s="69" t="s">
        <v>1506</v>
      </c>
      <c r="C2005" s="19">
        <v>11</v>
      </c>
      <c r="D2005" s="69" t="s">
        <v>293</v>
      </c>
      <c r="E2005" s="46"/>
      <c r="F2005" s="38"/>
      <c r="G2005" s="38"/>
      <c r="H2005" s="38"/>
      <c r="I2005" s="38"/>
      <c r="J2005" s="114">
        <f t="shared" si="99"/>
        <v>0</v>
      </c>
      <c r="K2005" s="50"/>
      <c r="L2005" s="2"/>
      <c r="N2005" s="2"/>
      <c r="O2005" s="1"/>
      <c r="P2005" s="2"/>
      <c r="R2005" s="2"/>
      <c r="T2005" s="2"/>
      <c r="V2005" s="2"/>
      <c r="X2005" s="2"/>
      <c r="Z2005" s="2"/>
      <c r="AB2005" s="2"/>
      <c r="AD2005" s="2"/>
      <c r="AF2005" s="2"/>
      <c r="AH2005" s="2"/>
      <c r="AJ2005" s="2"/>
      <c r="AL2005" s="2"/>
      <c r="AN2005" s="2"/>
      <c r="AP2005" s="2"/>
      <c r="AQ2005" s="1"/>
      <c r="AR2005" s="2"/>
      <c r="AT2005" s="2"/>
      <c r="AV2005" s="2"/>
      <c r="AX2005" s="2"/>
      <c r="AZ2005" s="2"/>
      <c r="BB2005" s="2"/>
      <c r="BD2005" s="2"/>
      <c r="BF2005" s="2"/>
      <c r="BH2005" s="2"/>
      <c r="BJ2005" s="2"/>
      <c r="BL2005" s="2"/>
      <c r="BN2005" s="2"/>
      <c r="BP2005" s="3"/>
      <c r="BR2005" s="3"/>
      <c r="BT2005" s="3"/>
      <c r="BV2005" s="3"/>
      <c r="BX2005" s="3"/>
      <c r="BZ2005" s="3"/>
      <c r="CB2005" s="3"/>
      <c r="CD2005" s="3"/>
      <c r="CF2005" s="3"/>
      <c r="CH2005" s="3"/>
      <c r="CJ2005" s="3"/>
      <c r="CL2005" s="3"/>
      <c r="CN2005" s="3"/>
      <c r="CP2005" s="3"/>
      <c r="CR2005" s="3"/>
      <c r="CT2005" s="3"/>
      <c r="CV2005" s="3"/>
      <c r="CX2005" s="3"/>
      <c r="CZ2005" s="3"/>
      <c r="DB2005" s="3"/>
      <c r="DD2005" s="3"/>
      <c r="DF2005" s="3"/>
      <c r="DH2005" s="3"/>
      <c r="DJ2005" s="3"/>
      <c r="DL2005" s="3"/>
      <c r="DN2005" s="3"/>
      <c r="DP2005" s="3"/>
      <c r="DR2005" s="3"/>
      <c r="DT2005" s="3"/>
      <c r="DV2005" s="3"/>
      <c r="DX2005" s="3"/>
      <c r="DZ2005" s="3"/>
      <c r="EB2005" s="3"/>
      <c r="ED2005" s="3"/>
      <c r="EF2005" s="3"/>
      <c r="EH2005" s="3"/>
      <c r="EJ2005" s="3"/>
      <c r="EL2005" s="3"/>
      <c r="EN2005" s="3"/>
      <c r="EP2005" s="3"/>
      <c r="ER2005" s="3"/>
      <c r="ET2005" s="3"/>
      <c r="EV2005" s="3"/>
      <c r="EX2005" s="3"/>
      <c r="EY2005" s="3"/>
    </row>
    <row r="2006" spans="1:11" s="6" customFormat="1" ht="12.75">
      <c r="A2006" s="133" t="s">
        <v>1340</v>
      </c>
      <c r="B2006" s="133"/>
      <c r="C2006" s="133"/>
      <c r="D2006" s="133"/>
      <c r="E2006" s="108"/>
      <c r="F2006" s="109">
        <f>SUM(F2007:F2034)</f>
        <v>31</v>
      </c>
      <c r="G2006" s="109">
        <f>SUM(G2007:G2034)</f>
        <v>0</v>
      </c>
      <c r="H2006" s="109">
        <f>SUM(H2007:H2034)</f>
        <v>0</v>
      </c>
      <c r="I2006" s="109">
        <f>SUM(I2007:I2034)</f>
        <v>0</v>
      </c>
      <c r="J2006" s="117">
        <f>SUM(F2006:I2006)</f>
        <v>31</v>
      </c>
      <c r="K2006" s="111">
        <f>IF(J1956&gt;E1871,0,E1871-J2006)</f>
        <v>-21</v>
      </c>
    </row>
    <row r="2007" spans="1:155" s="1" customFormat="1" ht="12.75" outlineLevel="2">
      <c r="A2007" s="86">
        <v>949</v>
      </c>
      <c r="B2007" s="68" t="s">
        <v>938</v>
      </c>
      <c r="C2007" s="17" t="s">
        <v>937</v>
      </c>
      <c r="D2007" s="68" t="s">
        <v>293</v>
      </c>
      <c r="E2007" s="44"/>
      <c r="F2007" s="38"/>
      <c r="G2007" s="38"/>
      <c r="H2007" s="38"/>
      <c r="I2007" s="38"/>
      <c r="J2007" s="114">
        <f aca="true" t="shared" si="100" ref="J2007:J2033">SUM(F2007:I2007)</f>
        <v>0</v>
      </c>
      <c r="K2007" s="50"/>
      <c r="L2007" s="2"/>
      <c r="N2007" s="2"/>
      <c r="P2007" s="2"/>
      <c r="R2007" s="2"/>
      <c r="T2007" s="2"/>
      <c r="V2007" s="2"/>
      <c r="X2007" s="2"/>
      <c r="Z2007" s="2"/>
      <c r="AB2007" s="2"/>
      <c r="AD2007" s="2"/>
      <c r="AF2007" s="2"/>
      <c r="AH2007" s="2"/>
      <c r="AJ2007" s="2"/>
      <c r="AL2007" s="2"/>
      <c r="AN2007" s="2"/>
      <c r="AP2007" s="2"/>
      <c r="AR2007" s="2"/>
      <c r="AT2007" s="2"/>
      <c r="AV2007" s="2"/>
      <c r="AX2007" s="2"/>
      <c r="AZ2007" s="2"/>
      <c r="BB2007" s="2"/>
      <c r="BD2007" s="2"/>
      <c r="BF2007" s="2"/>
      <c r="BH2007" s="2"/>
      <c r="BJ2007" s="2"/>
      <c r="BL2007" s="2"/>
      <c r="BN2007" s="2"/>
      <c r="BP2007" s="3"/>
      <c r="BR2007" s="3"/>
      <c r="BT2007" s="3"/>
      <c r="BV2007" s="3"/>
      <c r="BX2007" s="3"/>
      <c r="BZ2007" s="3"/>
      <c r="CB2007" s="3"/>
      <c r="CD2007" s="3"/>
      <c r="CF2007" s="3"/>
      <c r="CH2007" s="3"/>
      <c r="CJ2007" s="3"/>
      <c r="CL2007" s="3"/>
      <c r="CN2007" s="3"/>
      <c r="CP2007" s="3"/>
      <c r="CR2007" s="3"/>
      <c r="CT2007" s="3"/>
      <c r="CV2007" s="3"/>
      <c r="CX2007" s="3"/>
      <c r="CZ2007" s="3"/>
      <c r="DB2007" s="3"/>
      <c r="DD2007" s="3"/>
      <c r="DF2007" s="3"/>
      <c r="DH2007" s="3"/>
      <c r="DJ2007" s="3"/>
      <c r="DL2007" s="3"/>
      <c r="DN2007" s="3"/>
      <c r="DP2007" s="3"/>
      <c r="DR2007" s="3"/>
      <c r="DT2007" s="3"/>
      <c r="DV2007" s="3"/>
      <c r="DX2007" s="3"/>
      <c r="DZ2007" s="3"/>
      <c r="EB2007" s="3"/>
      <c r="ED2007" s="3"/>
      <c r="EF2007" s="3"/>
      <c r="EH2007" s="3"/>
      <c r="EJ2007" s="3"/>
      <c r="EL2007" s="3"/>
      <c r="EN2007" s="3"/>
      <c r="EP2007" s="3"/>
      <c r="ER2007" s="3"/>
      <c r="ET2007" s="3"/>
      <c r="EV2007" s="3"/>
      <c r="EX2007" s="3"/>
      <c r="EY2007" s="3"/>
    </row>
    <row r="2008" spans="1:155" s="1" customFormat="1" ht="12.75" outlineLevel="2">
      <c r="A2008" s="83">
        <v>948</v>
      </c>
      <c r="B2008" s="68" t="s">
        <v>936</v>
      </c>
      <c r="C2008" s="17" t="s">
        <v>937</v>
      </c>
      <c r="D2008" s="68" t="s">
        <v>293</v>
      </c>
      <c r="E2008" s="44"/>
      <c r="F2008" s="38"/>
      <c r="G2008" s="38"/>
      <c r="H2008" s="38"/>
      <c r="I2008" s="38"/>
      <c r="J2008" s="114">
        <f t="shared" si="100"/>
        <v>0</v>
      </c>
      <c r="K2008" s="50"/>
      <c r="L2008" s="2"/>
      <c r="N2008" s="2"/>
      <c r="P2008" s="2"/>
      <c r="R2008" s="2"/>
      <c r="T2008" s="2"/>
      <c r="V2008" s="2"/>
      <c r="X2008" s="2"/>
      <c r="Z2008" s="2"/>
      <c r="AB2008" s="2"/>
      <c r="AD2008" s="2"/>
      <c r="AF2008" s="2"/>
      <c r="AH2008" s="2"/>
      <c r="AJ2008" s="2"/>
      <c r="AL2008" s="2"/>
      <c r="AN2008" s="2"/>
      <c r="AP2008" s="2"/>
      <c r="AR2008" s="2"/>
      <c r="AT2008" s="2"/>
      <c r="AV2008" s="2"/>
      <c r="AX2008" s="2"/>
      <c r="AZ2008" s="2"/>
      <c r="BB2008" s="2"/>
      <c r="BD2008" s="2"/>
      <c r="BF2008" s="2"/>
      <c r="BH2008" s="2"/>
      <c r="BJ2008" s="2"/>
      <c r="BL2008" s="2"/>
      <c r="BN2008" s="2"/>
      <c r="BP2008" s="3"/>
      <c r="BR2008" s="3"/>
      <c r="BT2008" s="3"/>
      <c r="BV2008" s="3"/>
      <c r="BX2008" s="3"/>
      <c r="BZ2008" s="3"/>
      <c r="CB2008" s="3"/>
      <c r="CD2008" s="3"/>
      <c r="CF2008" s="3"/>
      <c r="CH2008" s="3"/>
      <c r="CJ2008" s="3"/>
      <c r="CL2008" s="3"/>
      <c r="CN2008" s="3"/>
      <c r="CP2008" s="3"/>
      <c r="CR2008" s="3"/>
      <c r="CT2008" s="3"/>
      <c r="CV2008" s="3"/>
      <c r="CX2008" s="3"/>
      <c r="CZ2008" s="3"/>
      <c r="DB2008" s="3"/>
      <c r="DD2008" s="3"/>
      <c r="DF2008" s="3"/>
      <c r="DH2008" s="3"/>
      <c r="DJ2008" s="3"/>
      <c r="DL2008" s="3"/>
      <c r="DN2008" s="3"/>
      <c r="DP2008" s="3"/>
      <c r="DR2008" s="3"/>
      <c r="DT2008" s="3"/>
      <c r="DV2008" s="3"/>
      <c r="DX2008" s="3"/>
      <c r="DZ2008" s="3"/>
      <c r="EB2008" s="3"/>
      <c r="ED2008" s="3"/>
      <c r="EF2008" s="3"/>
      <c r="EH2008" s="3"/>
      <c r="EJ2008" s="3"/>
      <c r="EL2008" s="3"/>
      <c r="EN2008" s="3"/>
      <c r="EP2008" s="3"/>
      <c r="ER2008" s="3"/>
      <c r="ET2008" s="3"/>
      <c r="EV2008" s="3"/>
      <c r="EX2008" s="3"/>
      <c r="EY2008" s="3"/>
    </row>
    <row r="2009" spans="1:11" s="5" customFormat="1" ht="12.75" outlineLevel="2">
      <c r="A2009" s="84">
        <v>1120</v>
      </c>
      <c r="B2009" s="69" t="s">
        <v>72</v>
      </c>
      <c r="C2009" s="16">
        <v>11</v>
      </c>
      <c r="D2009" s="69" t="s">
        <v>486</v>
      </c>
      <c r="E2009" s="46"/>
      <c r="F2009" s="38"/>
      <c r="G2009" s="38"/>
      <c r="H2009" s="38"/>
      <c r="I2009" s="38"/>
      <c r="J2009" s="114">
        <f t="shared" si="100"/>
        <v>0</v>
      </c>
      <c r="K2009" s="50"/>
    </row>
    <row r="2010" spans="1:11" s="5" customFormat="1" ht="12.75" outlineLevel="2">
      <c r="A2010" s="84">
        <v>1118</v>
      </c>
      <c r="B2010" s="69" t="s">
        <v>1548</v>
      </c>
      <c r="C2010" s="16">
        <v>11</v>
      </c>
      <c r="D2010" s="69" t="s">
        <v>486</v>
      </c>
      <c r="E2010" s="46"/>
      <c r="F2010" s="38"/>
      <c r="G2010" s="38"/>
      <c r="H2010" s="38"/>
      <c r="I2010" s="38"/>
      <c r="J2010" s="114">
        <f t="shared" si="100"/>
        <v>0</v>
      </c>
      <c r="K2010" s="50"/>
    </row>
    <row r="2011" spans="1:11" s="5" customFormat="1" ht="12.75" outlineLevel="2">
      <c r="A2011" s="88">
        <v>918</v>
      </c>
      <c r="B2011" s="29" t="s">
        <v>625</v>
      </c>
      <c r="C2011" s="16" t="s">
        <v>454</v>
      </c>
      <c r="D2011" s="29" t="s">
        <v>486</v>
      </c>
      <c r="E2011" s="45"/>
      <c r="F2011" s="38">
        <v>31</v>
      </c>
      <c r="G2011" s="38"/>
      <c r="H2011" s="38"/>
      <c r="I2011" s="38"/>
      <c r="J2011" s="114">
        <f t="shared" si="100"/>
        <v>31</v>
      </c>
      <c r="K2011" s="50"/>
    </row>
    <row r="2012" spans="1:11" s="5" customFormat="1" ht="12.75" outlineLevel="2">
      <c r="A2012" s="84">
        <v>1114</v>
      </c>
      <c r="B2012" s="68" t="s">
        <v>69</v>
      </c>
      <c r="C2012" s="15">
        <v>11</v>
      </c>
      <c r="D2012" s="68" t="s">
        <v>1562</v>
      </c>
      <c r="E2012" s="44"/>
      <c r="F2012" s="38"/>
      <c r="G2012" s="38"/>
      <c r="H2012" s="38"/>
      <c r="I2012" s="38"/>
      <c r="J2012" s="114">
        <f t="shared" si="100"/>
        <v>0</v>
      </c>
      <c r="K2012" s="50"/>
    </row>
    <row r="2013" spans="1:11" s="5" customFormat="1" ht="12.75" outlineLevel="2">
      <c r="A2013" s="84">
        <v>1116</v>
      </c>
      <c r="B2013" s="68" t="s">
        <v>70</v>
      </c>
      <c r="C2013" s="15">
        <v>11</v>
      </c>
      <c r="D2013" s="68" t="s">
        <v>1562</v>
      </c>
      <c r="E2013" s="44"/>
      <c r="F2013" s="38"/>
      <c r="G2013" s="38"/>
      <c r="H2013" s="38"/>
      <c r="I2013" s="38"/>
      <c r="J2013" s="114">
        <f t="shared" si="100"/>
        <v>0</v>
      </c>
      <c r="K2013" s="50"/>
    </row>
    <row r="2014" spans="1:11" s="5" customFormat="1" ht="22.5" outlineLevel="2">
      <c r="A2014" s="84">
        <v>1112</v>
      </c>
      <c r="B2014" s="69" t="s">
        <v>68</v>
      </c>
      <c r="C2014" s="16">
        <v>11</v>
      </c>
      <c r="D2014" s="69" t="s">
        <v>168</v>
      </c>
      <c r="E2014" s="46"/>
      <c r="F2014" s="38"/>
      <c r="G2014" s="38"/>
      <c r="H2014" s="38"/>
      <c r="I2014" s="38"/>
      <c r="J2014" s="114">
        <f t="shared" si="100"/>
        <v>0</v>
      </c>
      <c r="K2014" s="50"/>
    </row>
    <row r="2015" spans="1:11" s="5" customFormat="1" ht="12.75" outlineLevel="2">
      <c r="A2015" s="83">
        <v>946</v>
      </c>
      <c r="B2015" s="68" t="s">
        <v>934</v>
      </c>
      <c r="C2015" s="15">
        <v>11</v>
      </c>
      <c r="D2015" s="68" t="s">
        <v>486</v>
      </c>
      <c r="E2015" s="44"/>
      <c r="F2015" s="38"/>
      <c r="G2015" s="38"/>
      <c r="H2015" s="38"/>
      <c r="I2015" s="38"/>
      <c r="J2015" s="114">
        <f t="shared" si="100"/>
        <v>0</v>
      </c>
      <c r="K2015" s="50"/>
    </row>
    <row r="2016" spans="1:11" s="5" customFormat="1" ht="12.75" outlineLevel="2">
      <c r="A2016" s="88">
        <v>913</v>
      </c>
      <c r="B2016" s="29" t="s">
        <v>622</v>
      </c>
      <c r="C2016" s="16" t="s">
        <v>454</v>
      </c>
      <c r="D2016" s="29" t="s">
        <v>486</v>
      </c>
      <c r="E2016" s="45"/>
      <c r="F2016" s="38"/>
      <c r="G2016" s="38"/>
      <c r="H2016" s="38"/>
      <c r="I2016" s="38"/>
      <c r="J2016" s="114">
        <f t="shared" si="100"/>
        <v>0</v>
      </c>
      <c r="K2016" s="50"/>
    </row>
    <row r="2017" spans="1:11" s="5" customFormat="1" ht="12.75" outlineLevel="2">
      <c r="A2017" s="84">
        <v>1122</v>
      </c>
      <c r="B2017" s="69" t="s">
        <v>74</v>
      </c>
      <c r="C2017" s="16">
        <v>11</v>
      </c>
      <c r="D2017" s="69" t="s">
        <v>486</v>
      </c>
      <c r="E2017" s="46"/>
      <c r="F2017" s="38"/>
      <c r="G2017" s="38"/>
      <c r="H2017" s="38"/>
      <c r="I2017" s="38"/>
      <c r="J2017" s="114">
        <f t="shared" si="100"/>
        <v>0</v>
      </c>
      <c r="K2017" s="50"/>
    </row>
    <row r="2018" spans="1:11" s="5" customFormat="1" ht="22.5" outlineLevel="2">
      <c r="A2018" s="84">
        <v>1124</v>
      </c>
      <c r="B2018" s="68" t="s">
        <v>76</v>
      </c>
      <c r="C2018" s="15">
        <v>11</v>
      </c>
      <c r="D2018" s="68" t="s">
        <v>486</v>
      </c>
      <c r="E2018" s="44"/>
      <c r="F2018" s="38"/>
      <c r="G2018" s="38"/>
      <c r="H2018" s="38"/>
      <c r="I2018" s="38"/>
      <c r="J2018" s="114">
        <f t="shared" si="100"/>
        <v>0</v>
      </c>
      <c r="K2018" s="50"/>
    </row>
    <row r="2019" spans="1:11" s="5" customFormat="1" ht="12.75" outlineLevel="2">
      <c r="A2019" s="88">
        <v>927</v>
      </c>
      <c r="B2019" s="29" t="s">
        <v>634</v>
      </c>
      <c r="C2019" s="16" t="s">
        <v>454</v>
      </c>
      <c r="D2019" s="29" t="s">
        <v>168</v>
      </c>
      <c r="E2019" s="45"/>
      <c r="F2019" s="38"/>
      <c r="G2019" s="38"/>
      <c r="H2019" s="38"/>
      <c r="I2019" s="38"/>
      <c r="J2019" s="114">
        <f t="shared" si="100"/>
        <v>0</v>
      </c>
      <c r="K2019" s="50"/>
    </row>
    <row r="2020" spans="1:11" s="5" customFormat="1" ht="12.75" outlineLevel="2">
      <c r="A2020" s="84">
        <v>1134</v>
      </c>
      <c r="B2020" s="68" t="s">
        <v>332</v>
      </c>
      <c r="C2020" s="15">
        <v>11</v>
      </c>
      <c r="D2020" s="68" t="s">
        <v>293</v>
      </c>
      <c r="E2020" s="44"/>
      <c r="F2020" s="38"/>
      <c r="G2020" s="38"/>
      <c r="H2020" s="38"/>
      <c r="I2020" s="38"/>
      <c r="J2020" s="114">
        <f t="shared" si="100"/>
        <v>0</v>
      </c>
      <c r="K2020" s="50"/>
    </row>
    <row r="2021" spans="1:11" s="5" customFormat="1" ht="12.75" outlineLevel="2">
      <c r="A2021" s="84">
        <v>1133</v>
      </c>
      <c r="B2021" s="68" t="s">
        <v>331</v>
      </c>
      <c r="C2021" s="15">
        <v>11</v>
      </c>
      <c r="D2021" s="68" t="s">
        <v>293</v>
      </c>
      <c r="E2021" s="44"/>
      <c r="F2021" s="38"/>
      <c r="G2021" s="38"/>
      <c r="H2021" s="38"/>
      <c r="I2021" s="38"/>
      <c r="J2021" s="114">
        <f t="shared" si="100"/>
        <v>0</v>
      </c>
      <c r="K2021" s="50"/>
    </row>
    <row r="2022" spans="1:155" s="1" customFormat="1" ht="22.5" outlineLevel="2">
      <c r="A2022" s="85">
        <v>1126</v>
      </c>
      <c r="B2022" s="68" t="s">
        <v>78</v>
      </c>
      <c r="C2022" s="17">
        <v>11</v>
      </c>
      <c r="D2022" s="68" t="s">
        <v>1053</v>
      </c>
      <c r="E2022" s="44"/>
      <c r="F2022" s="38"/>
      <c r="G2022" s="38"/>
      <c r="H2022" s="38"/>
      <c r="I2022" s="38"/>
      <c r="J2022" s="114">
        <f t="shared" si="100"/>
        <v>0</v>
      </c>
      <c r="K2022" s="50"/>
      <c r="L2022" s="2"/>
      <c r="N2022" s="2"/>
      <c r="P2022" s="2"/>
      <c r="R2022" s="2"/>
      <c r="T2022" s="2"/>
      <c r="V2022" s="2"/>
      <c r="X2022" s="2"/>
      <c r="Z2022" s="2"/>
      <c r="AB2022" s="2"/>
      <c r="AD2022" s="2"/>
      <c r="AF2022" s="2"/>
      <c r="AH2022" s="2"/>
      <c r="AJ2022" s="2"/>
      <c r="AL2022" s="2"/>
      <c r="AN2022" s="2"/>
      <c r="AP2022" s="2"/>
      <c r="AR2022" s="2"/>
      <c r="AT2022" s="2"/>
      <c r="AV2022" s="2"/>
      <c r="AX2022" s="2"/>
      <c r="AZ2022" s="2"/>
      <c r="BB2022" s="2"/>
      <c r="BD2022" s="2"/>
      <c r="BF2022" s="2"/>
      <c r="BH2022" s="2"/>
      <c r="BJ2022" s="2"/>
      <c r="BL2022" s="2"/>
      <c r="BN2022" s="2"/>
      <c r="BP2022" s="3"/>
      <c r="BR2022" s="3"/>
      <c r="BT2022" s="3"/>
      <c r="BV2022" s="3"/>
      <c r="BX2022" s="3"/>
      <c r="BZ2022" s="3"/>
      <c r="CB2022" s="3"/>
      <c r="CD2022" s="3"/>
      <c r="CF2022" s="3"/>
      <c r="CH2022" s="3"/>
      <c r="CJ2022" s="3"/>
      <c r="CL2022" s="3"/>
      <c r="CN2022" s="3"/>
      <c r="CP2022" s="3"/>
      <c r="CR2022" s="3"/>
      <c r="CT2022" s="3"/>
      <c r="CV2022" s="3"/>
      <c r="CX2022" s="3"/>
      <c r="CZ2022" s="3"/>
      <c r="DB2022" s="3"/>
      <c r="DD2022" s="3"/>
      <c r="DF2022" s="3"/>
      <c r="DH2022" s="3"/>
      <c r="DJ2022" s="3"/>
      <c r="DL2022" s="3"/>
      <c r="DN2022" s="3"/>
      <c r="DP2022" s="3"/>
      <c r="DR2022" s="3"/>
      <c r="DT2022" s="3"/>
      <c r="DV2022" s="3"/>
      <c r="DX2022" s="3"/>
      <c r="DZ2022" s="3"/>
      <c r="EB2022" s="3"/>
      <c r="ED2022" s="3"/>
      <c r="EF2022" s="3"/>
      <c r="EH2022" s="3"/>
      <c r="EJ2022" s="3"/>
      <c r="EL2022" s="3"/>
      <c r="EN2022" s="3"/>
      <c r="EP2022" s="3"/>
      <c r="ER2022" s="3"/>
      <c r="ET2022" s="3"/>
      <c r="EV2022" s="3"/>
      <c r="EX2022" s="3"/>
      <c r="EY2022" s="3"/>
    </row>
    <row r="2023" spans="1:155" s="4" customFormat="1" ht="22.5" outlineLevel="2">
      <c r="A2023" s="85">
        <v>1128</v>
      </c>
      <c r="B2023" s="69" t="s">
        <v>875</v>
      </c>
      <c r="C2023" s="19">
        <v>11</v>
      </c>
      <c r="D2023" s="69" t="s">
        <v>1053</v>
      </c>
      <c r="E2023" s="46"/>
      <c r="F2023" s="38"/>
      <c r="G2023" s="38"/>
      <c r="H2023" s="38"/>
      <c r="I2023" s="38"/>
      <c r="J2023" s="114">
        <f t="shared" si="100"/>
        <v>0</v>
      </c>
      <c r="K2023" s="50"/>
      <c r="L2023" s="2"/>
      <c r="N2023" s="2"/>
      <c r="P2023" s="2"/>
      <c r="R2023" s="2"/>
      <c r="T2023" s="2"/>
      <c r="V2023" s="2"/>
      <c r="X2023" s="2"/>
      <c r="Z2023" s="2"/>
      <c r="AB2023" s="2"/>
      <c r="AD2023" s="2"/>
      <c r="AF2023" s="2"/>
      <c r="AH2023" s="2"/>
      <c r="AJ2023" s="2"/>
      <c r="AL2023" s="2"/>
      <c r="AN2023" s="2"/>
      <c r="AP2023" s="2"/>
      <c r="AQ2023" s="1"/>
      <c r="AR2023" s="2"/>
      <c r="AT2023" s="2"/>
      <c r="AV2023" s="2"/>
      <c r="AX2023" s="2"/>
      <c r="AZ2023" s="2"/>
      <c r="BB2023" s="2"/>
      <c r="BD2023" s="2"/>
      <c r="BF2023" s="2"/>
      <c r="BH2023" s="2"/>
      <c r="BJ2023" s="2"/>
      <c r="BL2023" s="2"/>
      <c r="BN2023" s="2"/>
      <c r="BP2023" s="3"/>
      <c r="BR2023" s="3"/>
      <c r="BT2023" s="3"/>
      <c r="BV2023" s="3"/>
      <c r="BX2023" s="3"/>
      <c r="BZ2023" s="3"/>
      <c r="CB2023" s="3"/>
      <c r="CD2023" s="3"/>
      <c r="CF2023" s="3"/>
      <c r="CH2023" s="3"/>
      <c r="CJ2023" s="3"/>
      <c r="CL2023" s="3"/>
      <c r="CN2023" s="3"/>
      <c r="CP2023" s="3"/>
      <c r="CR2023" s="3"/>
      <c r="CT2023" s="3"/>
      <c r="CV2023" s="3"/>
      <c r="CX2023" s="3"/>
      <c r="CZ2023" s="3"/>
      <c r="DB2023" s="3"/>
      <c r="DD2023" s="3"/>
      <c r="DF2023" s="3"/>
      <c r="DH2023" s="3"/>
      <c r="DJ2023" s="3"/>
      <c r="DL2023" s="3"/>
      <c r="DN2023" s="3"/>
      <c r="DP2023" s="3"/>
      <c r="DR2023" s="3"/>
      <c r="DT2023" s="3"/>
      <c r="DV2023" s="3"/>
      <c r="DX2023" s="3"/>
      <c r="DZ2023" s="3"/>
      <c r="EB2023" s="3"/>
      <c r="ED2023" s="3"/>
      <c r="EF2023" s="3"/>
      <c r="EH2023" s="3"/>
      <c r="EJ2023" s="3"/>
      <c r="EL2023" s="3"/>
      <c r="EN2023" s="3"/>
      <c r="EP2023" s="3"/>
      <c r="ER2023" s="3"/>
      <c r="ET2023" s="3"/>
      <c r="EV2023" s="3"/>
      <c r="EX2023" s="3"/>
      <c r="EY2023" s="3"/>
    </row>
    <row r="2024" spans="1:155" s="4" customFormat="1" ht="12" customHeight="1" outlineLevel="2">
      <c r="A2024" s="89">
        <v>911</v>
      </c>
      <c r="B2024" s="29" t="s">
        <v>620</v>
      </c>
      <c r="C2024" s="19" t="s">
        <v>454</v>
      </c>
      <c r="D2024" s="29" t="s">
        <v>1144</v>
      </c>
      <c r="E2024" s="45"/>
      <c r="F2024" s="38"/>
      <c r="G2024" s="38"/>
      <c r="H2024" s="38"/>
      <c r="I2024" s="38"/>
      <c r="J2024" s="114">
        <f t="shared" si="100"/>
        <v>0</v>
      </c>
      <c r="K2024" s="50"/>
      <c r="L2024" s="2"/>
      <c r="N2024" s="2"/>
      <c r="P2024" s="2"/>
      <c r="R2024" s="2"/>
      <c r="T2024" s="2"/>
      <c r="V2024" s="2"/>
      <c r="X2024" s="2"/>
      <c r="Z2024" s="2"/>
      <c r="AB2024" s="2"/>
      <c r="AD2024" s="2"/>
      <c r="AF2024" s="2"/>
      <c r="AH2024" s="2"/>
      <c r="AJ2024" s="2"/>
      <c r="AL2024" s="2"/>
      <c r="AN2024" s="2"/>
      <c r="AP2024" s="2"/>
      <c r="AQ2024" s="1"/>
      <c r="AR2024" s="2"/>
      <c r="AT2024" s="2"/>
      <c r="AV2024" s="2"/>
      <c r="AX2024" s="2"/>
      <c r="AZ2024" s="2"/>
      <c r="BB2024" s="2"/>
      <c r="BD2024" s="2"/>
      <c r="BF2024" s="2"/>
      <c r="BH2024" s="2"/>
      <c r="BJ2024" s="2"/>
      <c r="BL2024" s="2"/>
      <c r="BN2024" s="2"/>
      <c r="BP2024" s="3"/>
      <c r="BR2024" s="3"/>
      <c r="BT2024" s="3"/>
      <c r="BV2024" s="3"/>
      <c r="BX2024" s="3"/>
      <c r="BZ2024" s="3"/>
      <c r="CB2024" s="3"/>
      <c r="CD2024" s="3"/>
      <c r="CF2024" s="3"/>
      <c r="CH2024" s="3"/>
      <c r="CJ2024" s="3"/>
      <c r="CL2024" s="3"/>
      <c r="CN2024" s="3"/>
      <c r="CP2024" s="3"/>
      <c r="CR2024" s="3"/>
      <c r="CT2024" s="3"/>
      <c r="CV2024" s="3"/>
      <c r="CX2024" s="3"/>
      <c r="CZ2024" s="3"/>
      <c r="DB2024" s="3"/>
      <c r="DD2024" s="3"/>
      <c r="DF2024" s="3"/>
      <c r="DH2024" s="3"/>
      <c r="DJ2024" s="3"/>
      <c r="DL2024" s="3"/>
      <c r="DN2024" s="3"/>
      <c r="DP2024" s="3"/>
      <c r="DR2024" s="3"/>
      <c r="DT2024" s="3"/>
      <c r="DV2024" s="3"/>
      <c r="DX2024" s="3"/>
      <c r="DZ2024" s="3"/>
      <c r="EB2024" s="3"/>
      <c r="ED2024" s="3"/>
      <c r="EF2024" s="3"/>
      <c r="EH2024" s="3"/>
      <c r="EJ2024" s="3"/>
      <c r="EL2024" s="3"/>
      <c r="EN2024" s="3"/>
      <c r="EP2024" s="3"/>
      <c r="ER2024" s="3"/>
      <c r="ET2024" s="3"/>
      <c r="EV2024" s="3"/>
      <c r="EX2024" s="3"/>
      <c r="EY2024" s="3"/>
    </row>
    <row r="2025" spans="1:155" s="4" customFormat="1" ht="12.75" outlineLevel="2">
      <c r="A2025" s="89">
        <v>909</v>
      </c>
      <c r="B2025" s="29" t="s">
        <v>618</v>
      </c>
      <c r="C2025" s="19" t="s">
        <v>454</v>
      </c>
      <c r="D2025" s="29" t="s">
        <v>491</v>
      </c>
      <c r="E2025" s="45"/>
      <c r="F2025" s="38"/>
      <c r="G2025" s="38"/>
      <c r="H2025" s="38"/>
      <c r="I2025" s="38"/>
      <c r="J2025" s="114">
        <f t="shared" si="100"/>
        <v>0</v>
      </c>
      <c r="K2025" s="50"/>
      <c r="L2025" s="2"/>
      <c r="N2025" s="2"/>
      <c r="P2025" s="2"/>
      <c r="R2025" s="2"/>
      <c r="T2025" s="2"/>
      <c r="V2025" s="2"/>
      <c r="X2025" s="2"/>
      <c r="Z2025" s="2"/>
      <c r="AB2025" s="2"/>
      <c r="AD2025" s="2"/>
      <c r="AF2025" s="2"/>
      <c r="AH2025" s="2"/>
      <c r="AJ2025" s="2"/>
      <c r="AL2025" s="2"/>
      <c r="AN2025" s="2"/>
      <c r="AP2025" s="2"/>
      <c r="AQ2025" s="1"/>
      <c r="AR2025" s="2"/>
      <c r="AT2025" s="2"/>
      <c r="AV2025" s="2"/>
      <c r="AX2025" s="2"/>
      <c r="AZ2025" s="2"/>
      <c r="BB2025" s="2"/>
      <c r="BD2025" s="2"/>
      <c r="BF2025" s="2"/>
      <c r="BH2025" s="2"/>
      <c r="BJ2025" s="2"/>
      <c r="BL2025" s="2"/>
      <c r="BN2025" s="2"/>
      <c r="BP2025" s="3"/>
      <c r="BR2025" s="3"/>
      <c r="BT2025" s="3"/>
      <c r="BV2025" s="3"/>
      <c r="BX2025" s="3"/>
      <c r="BZ2025" s="3"/>
      <c r="CB2025" s="3"/>
      <c r="CD2025" s="3"/>
      <c r="CF2025" s="3"/>
      <c r="CH2025" s="3"/>
      <c r="CJ2025" s="3"/>
      <c r="CL2025" s="3"/>
      <c r="CN2025" s="3"/>
      <c r="CP2025" s="3"/>
      <c r="CR2025" s="3"/>
      <c r="CT2025" s="3"/>
      <c r="CV2025" s="3"/>
      <c r="CX2025" s="3"/>
      <c r="CZ2025" s="3"/>
      <c r="DB2025" s="3"/>
      <c r="DD2025" s="3"/>
      <c r="DF2025" s="3"/>
      <c r="DH2025" s="3"/>
      <c r="DJ2025" s="3"/>
      <c r="DL2025" s="3"/>
      <c r="DN2025" s="3"/>
      <c r="DP2025" s="3"/>
      <c r="DR2025" s="3"/>
      <c r="DT2025" s="3"/>
      <c r="DV2025" s="3"/>
      <c r="DX2025" s="3"/>
      <c r="DZ2025" s="3"/>
      <c r="EB2025" s="3"/>
      <c r="ED2025" s="3"/>
      <c r="EF2025" s="3"/>
      <c r="EH2025" s="3"/>
      <c r="EJ2025" s="3"/>
      <c r="EL2025" s="3"/>
      <c r="EN2025" s="3"/>
      <c r="EP2025" s="3"/>
      <c r="ER2025" s="3"/>
      <c r="ET2025" s="3"/>
      <c r="EV2025" s="3"/>
      <c r="EX2025" s="3"/>
      <c r="EY2025" s="3"/>
    </row>
    <row r="2026" spans="1:155" s="1" customFormat="1" ht="12.75" outlineLevel="2">
      <c r="A2026" s="85">
        <v>1130</v>
      </c>
      <c r="B2026" s="69" t="s">
        <v>877</v>
      </c>
      <c r="C2026" s="19">
        <v>11</v>
      </c>
      <c r="D2026" s="69" t="s">
        <v>491</v>
      </c>
      <c r="E2026" s="46"/>
      <c r="F2026" s="38"/>
      <c r="G2026" s="38"/>
      <c r="H2026" s="38"/>
      <c r="I2026" s="38"/>
      <c r="J2026" s="114">
        <f t="shared" si="100"/>
        <v>0</v>
      </c>
      <c r="K2026" s="50"/>
      <c r="L2026" s="2"/>
      <c r="N2026" s="2"/>
      <c r="P2026" s="2"/>
      <c r="R2026" s="2"/>
      <c r="T2026" s="2"/>
      <c r="V2026" s="2"/>
      <c r="X2026" s="2"/>
      <c r="Z2026" s="2"/>
      <c r="AB2026" s="2"/>
      <c r="AD2026" s="2"/>
      <c r="AF2026" s="2"/>
      <c r="AH2026" s="2"/>
      <c r="AJ2026" s="2"/>
      <c r="AL2026" s="2"/>
      <c r="AN2026" s="2"/>
      <c r="AP2026" s="2"/>
      <c r="AR2026" s="2"/>
      <c r="AT2026" s="2"/>
      <c r="AV2026" s="2"/>
      <c r="AX2026" s="2"/>
      <c r="AZ2026" s="2"/>
      <c r="BB2026" s="2"/>
      <c r="BD2026" s="2"/>
      <c r="BF2026" s="2"/>
      <c r="BH2026" s="2"/>
      <c r="BJ2026" s="2"/>
      <c r="BL2026" s="2"/>
      <c r="BN2026" s="2"/>
      <c r="BP2026" s="3"/>
      <c r="BR2026" s="3"/>
      <c r="BT2026" s="3"/>
      <c r="BV2026" s="3"/>
      <c r="BX2026" s="3"/>
      <c r="BZ2026" s="3"/>
      <c r="CB2026" s="3"/>
      <c r="CD2026" s="3"/>
      <c r="CF2026" s="3"/>
      <c r="CH2026" s="3"/>
      <c r="CJ2026" s="3"/>
      <c r="CL2026" s="3"/>
      <c r="CN2026" s="3"/>
      <c r="CP2026" s="3"/>
      <c r="CR2026" s="3"/>
      <c r="CT2026" s="3"/>
      <c r="CV2026" s="3"/>
      <c r="CX2026" s="3"/>
      <c r="CZ2026" s="3"/>
      <c r="DB2026" s="3"/>
      <c r="DD2026" s="3"/>
      <c r="DF2026" s="3"/>
      <c r="DH2026" s="3"/>
      <c r="DJ2026" s="3"/>
      <c r="DL2026" s="3"/>
      <c r="DN2026" s="3"/>
      <c r="DP2026" s="3"/>
      <c r="DR2026" s="3"/>
      <c r="DT2026" s="3"/>
      <c r="DV2026" s="3"/>
      <c r="DX2026" s="3"/>
      <c r="DZ2026" s="3"/>
      <c r="EB2026" s="3"/>
      <c r="ED2026" s="3"/>
      <c r="EF2026" s="3"/>
      <c r="EH2026" s="3"/>
      <c r="EJ2026" s="3"/>
      <c r="EL2026" s="3"/>
      <c r="EN2026" s="3"/>
      <c r="EP2026" s="3"/>
      <c r="ER2026" s="3"/>
      <c r="ET2026" s="3"/>
      <c r="EV2026" s="3"/>
      <c r="EX2026" s="3"/>
      <c r="EY2026" s="3"/>
    </row>
    <row r="2027" spans="1:155" s="1" customFormat="1" ht="12.75" outlineLevel="2">
      <c r="A2027" s="89">
        <v>922</v>
      </c>
      <c r="B2027" s="29" t="s">
        <v>630</v>
      </c>
      <c r="C2027" s="19" t="s">
        <v>454</v>
      </c>
      <c r="D2027" s="29" t="s">
        <v>293</v>
      </c>
      <c r="E2027" s="45"/>
      <c r="F2027" s="38"/>
      <c r="G2027" s="38"/>
      <c r="H2027" s="38"/>
      <c r="I2027" s="38"/>
      <c r="J2027" s="114">
        <f t="shared" si="100"/>
        <v>0</v>
      </c>
      <c r="K2027" s="50"/>
      <c r="L2027" s="2"/>
      <c r="N2027" s="2"/>
      <c r="P2027" s="2"/>
      <c r="R2027" s="2"/>
      <c r="T2027" s="2"/>
      <c r="V2027" s="2"/>
      <c r="X2027" s="2"/>
      <c r="Z2027" s="2"/>
      <c r="AB2027" s="2"/>
      <c r="AD2027" s="2"/>
      <c r="AF2027" s="2"/>
      <c r="AH2027" s="2"/>
      <c r="AJ2027" s="2"/>
      <c r="AL2027" s="2"/>
      <c r="AN2027" s="2"/>
      <c r="AP2027" s="2"/>
      <c r="AR2027" s="2"/>
      <c r="AT2027" s="2"/>
      <c r="AV2027" s="2"/>
      <c r="AX2027" s="2"/>
      <c r="AZ2027" s="2"/>
      <c r="BB2027" s="2"/>
      <c r="BD2027" s="2"/>
      <c r="BF2027" s="2"/>
      <c r="BH2027" s="2"/>
      <c r="BJ2027" s="2"/>
      <c r="BL2027" s="2"/>
      <c r="BN2027" s="2"/>
      <c r="BP2027" s="3"/>
      <c r="BR2027" s="3"/>
      <c r="BT2027" s="3"/>
      <c r="BV2027" s="3"/>
      <c r="BX2027" s="3"/>
      <c r="BZ2027" s="3"/>
      <c r="CB2027" s="3"/>
      <c r="CD2027" s="3"/>
      <c r="CF2027" s="3"/>
      <c r="CH2027" s="3"/>
      <c r="CJ2027" s="3"/>
      <c r="CL2027" s="3"/>
      <c r="CN2027" s="3"/>
      <c r="CP2027" s="3"/>
      <c r="CR2027" s="3"/>
      <c r="CT2027" s="3"/>
      <c r="CV2027" s="3"/>
      <c r="CX2027" s="3"/>
      <c r="CZ2027" s="3"/>
      <c r="DB2027" s="3"/>
      <c r="DD2027" s="3"/>
      <c r="DF2027" s="3"/>
      <c r="DH2027" s="3"/>
      <c r="DJ2027" s="3"/>
      <c r="DL2027" s="3"/>
      <c r="DN2027" s="3"/>
      <c r="DP2027" s="3"/>
      <c r="DR2027" s="3"/>
      <c r="DT2027" s="3"/>
      <c r="DV2027" s="3"/>
      <c r="DX2027" s="3"/>
      <c r="DZ2027" s="3"/>
      <c r="EB2027" s="3"/>
      <c r="ED2027" s="3"/>
      <c r="EF2027" s="3"/>
      <c r="EH2027" s="3"/>
      <c r="EJ2027" s="3"/>
      <c r="EL2027" s="3"/>
      <c r="EN2027" s="3"/>
      <c r="EP2027" s="3"/>
      <c r="ER2027" s="3"/>
      <c r="ET2027" s="3"/>
      <c r="EV2027" s="3"/>
      <c r="EX2027" s="3"/>
      <c r="EY2027" s="3"/>
    </row>
    <row r="2028" spans="1:155" s="4" customFormat="1" ht="12.75" outlineLevel="2">
      <c r="A2028" s="85">
        <v>1138</v>
      </c>
      <c r="B2028" s="69" t="s">
        <v>334</v>
      </c>
      <c r="C2028" s="19">
        <v>11</v>
      </c>
      <c r="D2028" s="69" t="s">
        <v>1413</v>
      </c>
      <c r="E2028" s="46"/>
      <c r="F2028" s="38"/>
      <c r="G2028" s="38"/>
      <c r="H2028" s="38"/>
      <c r="I2028" s="38"/>
      <c r="J2028" s="114">
        <f t="shared" si="100"/>
        <v>0</v>
      </c>
      <c r="K2028" s="50"/>
      <c r="L2028" s="2"/>
      <c r="N2028" s="2"/>
      <c r="P2028" s="2"/>
      <c r="R2028" s="2"/>
      <c r="T2028" s="2"/>
      <c r="V2028" s="2"/>
      <c r="X2028" s="2"/>
      <c r="Z2028" s="2"/>
      <c r="AB2028" s="2"/>
      <c r="AD2028" s="2"/>
      <c r="AF2028" s="2"/>
      <c r="AH2028" s="2"/>
      <c r="AJ2028" s="2"/>
      <c r="AL2028" s="2"/>
      <c r="AN2028" s="2"/>
      <c r="AP2028" s="2"/>
      <c r="AQ2028" s="1"/>
      <c r="AR2028" s="2"/>
      <c r="AT2028" s="2"/>
      <c r="AV2028" s="2"/>
      <c r="AX2028" s="2"/>
      <c r="AZ2028" s="2"/>
      <c r="BB2028" s="2"/>
      <c r="BD2028" s="2"/>
      <c r="BF2028" s="2"/>
      <c r="BH2028" s="2"/>
      <c r="BJ2028" s="2"/>
      <c r="BL2028" s="2"/>
      <c r="BN2028" s="2"/>
      <c r="BP2028" s="3"/>
      <c r="BR2028" s="3"/>
      <c r="BT2028" s="3"/>
      <c r="BV2028" s="3"/>
      <c r="BX2028" s="3"/>
      <c r="BZ2028" s="3"/>
      <c r="CB2028" s="3"/>
      <c r="CD2028" s="3"/>
      <c r="CF2028" s="3"/>
      <c r="CH2028" s="3"/>
      <c r="CJ2028" s="3"/>
      <c r="CL2028" s="3"/>
      <c r="CN2028" s="3"/>
      <c r="CP2028" s="3"/>
      <c r="CR2028" s="3"/>
      <c r="CT2028" s="3"/>
      <c r="CV2028" s="3"/>
      <c r="CX2028" s="3"/>
      <c r="CZ2028" s="3"/>
      <c r="DB2028" s="3"/>
      <c r="DD2028" s="3"/>
      <c r="DF2028" s="3"/>
      <c r="DH2028" s="3"/>
      <c r="DJ2028" s="3"/>
      <c r="DL2028" s="3"/>
      <c r="DN2028" s="3"/>
      <c r="DP2028" s="3"/>
      <c r="DR2028" s="3"/>
      <c r="DT2028" s="3"/>
      <c r="DV2028" s="3"/>
      <c r="DX2028" s="3"/>
      <c r="DZ2028" s="3"/>
      <c r="EB2028" s="3"/>
      <c r="ED2028" s="3"/>
      <c r="EF2028" s="3"/>
      <c r="EH2028" s="3"/>
      <c r="EJ2028" s="3"/>
      <c r="EL2028" s="3"/>
      <c r="EN2028" s="3"/>
      <c r="EP2028" s="3"/>
      <c r="ER2028" s="3"/>
      <c r="ET2028" s="3"/>
      <c r="EV2028" s="3"/>
      <c r="EX2028" s="3"/>
      <c r="EY2028" s="3"/>
    </row>
    <row r="2029" spans="1:155" s="4" customFormat="1" ht="13.5" customHeight="1" outlineLevel="2">
      <c r="A2029" s="85">
        <v>1136</v>
      </c>
      <c r="B2029" s="69" t="s">
        <v>333</v>
      </c>
      <c r="C2029" s="19">
        <v>11</v>
      </c>
      <c r="D2029" s="69" t="s">
        <v>1413</v>
      </c>
      <c r="E2029" s="46"/>
      <c r="F2029" s="38"/>
      <c r="G2029" s="38"/>
      <c r="H2029" s="38"/>
      <c r="I2029" s="38"/>
      <c r="J2029" s="114">
        <f t="shared" si="100"/>
        <v>0</v>
      </c>
      <c r="K2029" s="50"/>
      <c r="L2029" s="2"/>
      <c r="N2029" s="2"/>
      <c r="P2029" s="2"/>
      <c r="R2029" s="2"/>
      <c r="T2029" s="2"/>
      <c r="V2029" s="2"/>
      <c r="X2029" s="2"/>
      <c r="Z2029" s="2"/>
      <c r="AB2029" s="2"/>
      <c r="AD2029" s="2"/>
      <c r="AF2029" s="2"/>
      <c r="AH2029" s="2"/>
      <c r="AJ2029" s="2"/>
      <c r="AL2029" s="2"/>
      <c r="AN2029" s="2"/>
      <c r="AP2029" s="2"/>
      <c r="AQ2029" s="1"/>
      <c r="AR2029" s="2"/>
      <c r="AT2029" s="2"/>
      <c r="AV2029" s="2"/>
      <c r="AX2029" s="2"/>
      <c r="AZ2029" s="2"/>
      <c r="BB2029" s="2"/>
      <c r="BD2029" s="2"/>
      <c r="BF2029" s="2"/>
      <c r="BH2029" s="2"/>
      <c r="BJ2029" s="2"/>
      <c r="BL2029" s="2"/>
      <c r="BN2029" s="2"/>
      <c r="BP2029" s="3"/>
      <c r="BR2029" s="3"/>
      <c r="BT2029" s="3"/>
      <c r="BV2029" s="3"/>
      <c r="BX2029" s="3"/>
      <c r="BZ2029" s="3"/>
      <c r="CB2029" s="3"/>
      <c r="CD2029" s="3"/>
      <c r="CF2029" s="3"/>
      <c r="CH2029" s="3"/>
      <c r="CJ2029" s="3"/>
      <c r="CL2029" s="3"/>
      <c r="CN2029" s="3"/>
      <c r="CP2029" s="3"/>
      <c r="CR2029" s="3"/>
      <c r="CT2029" s="3"/>
      <c r="CV2029" s="3"/>
      <c r="CX2029" s="3"/>
      <c r="CZ2029" s="3"/>
      <c r="DB2029" s="3"/>
      <c r="DD2029" s="3"/>
      <c r="DF2029" s="3"/>
      <c r="DH2029" s="3"/>
      <c r="DJ2029" s="3"/>
      <c r="DL2029" s="3"/>
      <c r="DN2029" s="3"/>
      <c r="DP2029" s="3"/>
      <c r="DR2029" s="3"/>
      <c r="DT2029" s="3"/>
      <c r="DV2029" s="3"/>
      <c r="DX2029" s="3"/>
      <c r="DZ2029" s="3"/>
      <c r="EB2029" s="3"/>
      <c r="ED2029" s="3"/>
      <c r="EF2029" s="3"/>
      <c r="EH2029" s="3"/>
      <c r="EJ2029" s="3"/>
      <c r="EL2029" s="3"/>
      <c r="EN2029" s="3"/>
      <c r="EP2029" s="3"/>
      <c r="ER2029" s="3"/>
      <c r="ET2029" s="3"/>
      <c r="EV2029" s="3"/>
      <c r="EX2029" s="3"/>
      <c r="EY2029" s="3"/>
    </row>
    <row r="2030" spans="1:155" s="1" customFormat="1" ht="12.75" outlineLevel="2">
      <c r="A2030" s="89">
        <v>926</v>
      </c>
      <c r="B2030" s="29" t="s">
        <v>632</v>
      </c>
      <c r="C2030" s="19" t="s">
        <v>454</v>
      </c>
      <c r="D2030" s="29" t="s">
        <v>633</v>
      </c>
      <c r="E2030" s="45"/>
      <c r="F2030" s="38"/>
      <c r="G2030" s="38"/>
      <c r="H2030" s="38"/>
      <c r="I2030" s="38"/>
      <c r="J2030" s="114">
        <f t="shared" si="100"/>
        <v>0</v>
      </c>
      <c r="K2030" s="50"/>
      <c r="L2030" s="2"/>
      <c r="N2030" s="2"/>
      <c r="P2030" s="2"/>
      <c r="R2030" s="2"/>
      <c r="T2030" s="2"/>
      <c r="V2030" s="2"/>
      <c r="X2030" s="2"/>
      <c r="Z2030" s="2"/>
      <c r="AB2030" s="2"/>
      <c r="AD2030" s="2"/>
      <c r="AF2030" s="2"/>
      <c r="AH2030" s="2"/>
      <c r="AJ2030" s="2"/>
      <c r="AL2030" s="2"/>
      <c r="AN2030" s="2"/>
      <c r="AP2030" s="2"/>
      <c r="AR2030" s="2"/>
      <c r="AT2030" s="2"/>
      <c r="AV2030" s="2"/>
      <c r="AX2030" s="2"/>
      <c r="AZ2030" s="2"/>
      <c r="BB2030" s="2"/>
      <c r="BD2030" s="2"/>
      <c r="BF2030" s="2"/>
      <c r="BH2030" s="2"/>
      <c r="BJ2030" s="2"/>
      <c r="BL2030" s="2"/>
      <c r="BN2030" s="2"/>
      <c r="BP2030" s="3"/>
      <c r="BR2030" s="3"/>
      <c r="BT2030" s="3"/>
      <c r="BV2030" s="3"/>
      <c r="BX2030" s="3"/>
      <c r="BZ2030" s="3"/>
      <c r="CB2030" s="3"/>
      <c r="CD2030" s="3"/>
      <c r="CF2030" s="3"/>
      <c r="CH2030" s="3"/>
      <c r="CJ2030" s="3"/>
      <c r="CL2030" s="3"/>
      <c r="CN2030" s="3"/>
      <c r="CP2030" s="3"/>
      <c r="CR2030" s="3"/>
      <c r="CT2030" s="3"/>
      <c r="CV2030" s="3"/>
      <c r="CX2030" s="3"/>
      <c r="CZ2030" s="3"/>
      <c r="DB2030" s="3"/>
      <c r="DD2030" s="3"/>
      <c r="DF2030" s="3"/>
      <c r="DH2030" s="3"/>
      <c r="DJ2030" s="3"/>
      <c r="DL2030" s="3"/>
      <c r="DN2030" s="3"/>
      <c r="DP2030" s="3"/>
      <c r="DR2030" s="3"/>
      <c r="DT2030" s="3"/>
      <c r="DV2030" s="3"/>
      <c r="DX2030" s="3"/>
      <c r="DZ2030" s="3"/>
      <c r="EB2030" s="3"/>
      <c r="ED2030" s="3"/>
      <c r="EF2030" s="3"/>
      <c r="EH2030" s="3"/>
      <c r="EJ2030" s="3"/>
      <c r="EL2030" s="3"/>
      <c r="EN2030" s="3"/>
      <c r="EP2030" s="3"/>
      <c r="ER2030" s="3"/>
      <c r="ET2030" s="3"/>
      <c r="EV2030" s="3"/>
      <c r="EX2030" s="3"/>
      <c r="EY2030" s="3"/>
    </row>
    <row r="2031" spans="1:155" s="1" customFormat="1" ht="12.75" outlineLevel="2">
      <c r="A2031" s="85">
        <v>1140</v>
      </c>
      <c r="B2031" s="69" t="s">
        <v>338</v>
      </c>
      <c r="C2031" s="19">
        <v>11</v>
      </c>
      <c r="D2031" s="69" t="s">
        <v>168</v>
      </c>
      <c r="E2031" s="46"/>
      <c r="F2031" s="38"/>
      <c r="G2031" s="38"/>
      <c r="H2031" s="38"/>
      <c r="I2031" s="38"/>
      <c r="J2031" s="114">
        <f t="shared" si="100"/>
        <v>0</v>
      </c>
      <c r="K2031" s="50"/>
      <c r="L2031" s="2"/>
      <c r="N2031" s="2"/>
      <c r="P2031" s="2"/>
      <c r="R2031" s="2"/>
      <c r="T2031" s="2"/>
      <c r="V2031" s="2"/>
      <c r="X2031" s="2"/>
      <c r="Z2031" s="2"/>
      <c r="AB2031" s="2"/>
      <c r="AD2031" s="2"/>
      <c r="AF2031" s="2"/>
      <c r="AH2031" s="2"/>
      <c r="AJ2031" s="2"/>
      <c r="AL2031" s="2"/>
      <c r="AN2031" s="2"/>
      <c r="AP2031" s="2"/>
      <c r="AR2031" s="2"/>
      <c r="AT2031" s="2"/>
      <c r="AV2031" s="2"/>
      <c r="AX2031" s="2"/>
      <c r="AZ2031" s="2"/>
      <c r="BB2031" s="2"/>
      <c r="BD2031" s="2"/>
      <c r="BF2031" s="2"/>
      <c r="BH2031" s="2"/>
      <c r="BJ2031" s="2"/>
      <c r="BL2031" s="2"/>
      <c r="BN2031" s="2"/>
      <c r="BP2031" s="3"/>
      <c r="BR2031" s="3"/>
      <c r="BT2031" s="3"/>
      <c r="BV2031" s="3"/>
      <c r="BX2031" s="3"/>
      <c r="BZ2031" s="3"/>
      <c r="CB2031" s="3"/>
      <c r="CD2031" s="3"/>
      <c r="CF2031" s="3"/>
      <c r="CH2031" s="3"/>
      <c r="CJ2031" s="3"/>
      <c r="CL2031" s="3"/>
      <c r="CN2031" s="3"/>
      <c r="CP2031" s="3"/>
      <c r="CR2031" s="3"/>
      <c r="CT2031" s="3"/>
      <c r="CV2031" s="3"/>
      <c r="CX2031" s="3"/>
      <c r="CZ2031" s="3"/>
      <c r="DB2031" s="3"/>
      <c r="DD2031" s="3"/>
      <c r="DF2031" s="3"/>
      <c r="DH2031" s="3"/>
      <c r="DJ2031" s="3"/>
      <c r="DL2031" s="3"/>
      <c r="DN2031" s="3"/>
      <c r="DP2031" s="3"/>
      <c r="DR2031" s="3"/>
      <c r="DT2031" s="3"/>
      <c r="DV2031" s="3"/>
      <c r="DX2031" s="3"/>
      <c r="DZ2031" s="3"/>
      <c r="EB2031" s="3"/>
      <c r="ED2031" s="3"/>
      <c r="EF2031" s="3"/>
      <c r="EH2031" s="3"/>
      <c r="EJ2031" s="3"/>
      <c r="EL2031" s="3"/>
      <c r="EN2031" s="3"/>
      <c r="EP2031" s="3"/>
      <c r="ER2031" s="3"/>
      <c r="ET2031" s="3"/>
      <c r="EV2031" s="3"/>
      <c r="EX2031" s="3"/>
      <c r="EY2031" s="3"/>
    </row>
    <row r="2032" spans="1:155" s="1" customFormat="1" ht="12.75" outlineLevel="2">
      <c r="A2032" s="89">
        <v>930</v>
      </c>
      <c r="B2032" s="29" t="s">
        <v>637</v>
      </c>
      <c r="C2032" s="19" t="s">
        <v>454</v>
      </c>
      <c r="D2032" s="29" t="s">
        <v>168</v>
      </c>
      <c r="E2032" s="45"/>
      <c r="F2032" s="38"/>
      <c r="G2032" s="38"/>
      <c r="H2032" s="38"/>
      <c r="I2032" s="38"/>
      <c r="J2032" s="114">
        <f t="shared" si="100"/>
        <v>0</v>
      </c>
      <c r="K2032" s="50"/>
      <c r="L2032" s="2"/>
      <c r="N2032" s="2"/>
      <c r="P2032" s="2"/>
      <c r="R2032" s="2"/>
      <c r="T2032" s="2"/>
      <c r="V2032" s="2"/>
      <c r="X2032" s="2"/>
      <c r="Z2032" s="2"/>
      <c r="AB2032" s="2"/>
      <c r="AD2032" s="2"/>
      <c r="AF2032" s="2"/>
      <c r="AH2032" s="2"/>
      <c r="AJ2032" s="2"/>
      <c r="AL2032" s="2"/>
      <c r="AN2032" s="2"/>
      <c r="AP2032" s="2"/>
      <c r="AR2032" s="2"/>
      <c r="AT2032" s="2"/>
      <c r="AV2032" s="2"/>
      <c r="AX2032" s="2"/>
      <c r="AZ2032" s="2"/>
      <c r="BB2032" s="2"/>
      <c r="BD2032" s="2"/>
      <c r="BF2032" s="2"/>
      <c r="BH2032" s="2"/>
      <c r="BJ2032" s="2"/>
      <c r="BL2032" s="2"/>
      <c r="BN2032" s="2"/>
      <c r="BP2032" s="3"/>
      <c r="BR2032" s="3"/>
      <c r="BT2032" s="3"/>
      <c r="BV2032" s="3"/>
      <c r="BX2032" s="3"/>
      <c r="BZ2032" s="3"/>
      <c r="CB2032" s="3"/>
      <c r="CD2032" s="3"/>
      <c r="CF2032" s="3"/>
      <c r="CH2032" s="3"/>
      <c r="CJ2032" s="3"/>
      <c r="CL2032" s="3"/>
      <c r="CN2032" s="3"/>
      <c r="CP2032" s="3"/>
      <c r="CR2032" s="3"/>
      <c r="CT2032" s="3"/>
      <c r="CV2032" s="3"/>
      <c r="CX2032" s="3"/>
      <c r="CZ2032" s="3"/>
      <c r="DB2032" s="3"/>
      <c r="DD2032" s="3"/>
      <c r="DF2032" s="3"/>
      <c r="DH2032" s="3"/>
      <c r="DJ2032" s="3"/>
      <c r="DL2032" s="3"/>
      <c r="DN2032" s="3"/>
      <c r="DP2032" s="3"/>
      <c r="DR2032" s="3"/>
      <c r="DT2032" s="3"/>
      <c r="DV2032" s="3"/>
      <c r="DX2032" s="3"/>
      <c r="DZ2032" s="3"/>
      <c r="EB2032" s="3"/>
      <c r="ED2032" s="3"/>
      <c r="EF2032" s="3"/>
      <c r="EH2032" s="3"/>
      <c r="EJ2032" s="3"/>
      <c r="EL2032" s="3"/>
      <c r="EN2032" s="3"/>
      <c r="EP2032" s="3"/>
      <c r="ER2032" s="3"/>
      <c r="ET2032" s="3"/>
      <c r="EV2032" s="3"/>
      <c r="EX2032" s="3"/>
      <c r="EY2032" s="3"/>
    </row>
    <row r="2033" spans="1:155" s="4" customFormat="1" ht="12.75" outlineLevel="2">
      <c r="A2033" s="89">
        <v>920</v>
      </c>
      <c r="B2033" s="29" t="s">
        <v>627</v>
      </c>
      <c r="C2033" s="19" t="s">
        <v>454</v>
      </c>
      <c r="D2033" s="29" t="s">
        <v>628</v>
      </c>
      <c r="E2033" s="45"/>
      <c r="F2033" s="38"/>
      <c r="G2033" s="38"/>
      <c r="H2033" s="38"/>
      <c r="I2033" s="38"/>
      <c r="J2033" s="114">
        <f t="shared" si="100"/>
        <v>0</v>
      </c>
      <c r="K2033" s="50"/>
      <c r="L2033" s="2"/>
      <c r="N2033" s="2"/>
      <c r="O2033" s="1"/>
      <c r="P2033" s="2"/>
      <c r="R2033" s="2"/>
      <c r="T2033" s="2"/>
      <c r="V2033" s="2"/>
      <c r="X2033" s="2"/>
      <c r="Z2033" s="2"/>
      <c r="AB2033" s="2"/>
      <c r="AD2033" s="2"/>
      <c r="AF2033" s="2"/>
      <c r="AH2033" s="2"/>
      <c r="AJ2033" s="2"/>
      <c r="AL2033" s="2"/>
      <c r="AN2033" s="2"/>
      <c r="AP2033" s="2"/>
      <c r="AQ2033" s="1"/>
      <c r="AR2033" s="2"/>
      <c r="AT2033" s="2"/>
      <c r="AV2033" s="2"/>
      <c r="AX2033" s="2"/>
      <c r="AZ2033" s="2"/>
      <c r="BB2033" s="2"/>
      <c r="BD2033" s="2"/>
      <c r="BF2033" s="2"/>
      <c r="BH2033" s="2"/>
      <c r="BJ2033" s="2"/>
      <c r="BL2033" s="2"/>
      <c r="BN2033" s="2"/>
      <c r="BP2033" s="3"/>
      <c r="BR2033" s="3"/>
      <c r="BT2033" s="3"/>
      <c r="BV2033" s="3"/>
      <c r="BX2033" s="3"/>
      <c r="BZ2033" s="3"/>
      <c r="CB2033" s="3"/>
      <c r="CD2033" s="3"/>
      <c r="CF2033" s="3"/>
      <c r="CH2033" s="3"/>
      <c r="CJ2033" s="3"/>
      <c r="CL2033" s="3"/>
      <c r="CN2033" s="3"/>
      <c r="CP2033" s="3"/>
      <c r="CR2033" s="3"/>
      <c r="CT2033" s="3"/>
      <c r="CV2033" s="3"/>
      <c r="CX2033" s="3"/>
      <c r="CZ2033" s="3"/>
      <c r="DB2033" s="3"/>
      <c r="DD2033" s="3"/>
      <c r="DF2033" s="3"/>
      <c r="DH2033" s="3"/>
      <c r="DJ2033" s="3"/>
      <c r="DL2033" s="3"/>
      <c r="DN2033" s="3"/>
      <c r="DP2033" s="3"/>
      <c r="DR2033" s="3"/>
      <c r="DT2033" s="3"/>
      <c r="DV2033" s="3"/>
      <c r="DX2033" s="3"/>
      <c r="DZ2033" s="3"/>
      <c r="EB2033" s="3"/>
      <c r="ED2033" s="3"/>
      <c r="EF2033" s="3"/>
      <c r="EH2033" s="3"/>
      <c r="EJ2033" s="3"/>
      <c r="EL2033" s="3"/>
      <c r="EN2033" s="3"/>
      <c r="EP2033" s="3"/>
      <c r="ER2033" s="3"/>
      <c r="ET2033" s="3"/>
      <c r="EV2033" s="3"/>
      <c r="EX2033" s="3"/>
      <c r="EY2033" s="3"/>
    </row>
    <row r="2034" spans="1:155" s="1" customFormat="1" ht="12.75" outlineLevel="2">
      <c r="A2034" s="87" t="s">
        <v>1221</v>
      </c>
      <c r="B2034" s="70" t="s">
        <v>938</v>
      </c>
      <c r="C2034" s="24" t="s">
        <v>937</v>
      </c>
      <c r="D2034" s="70" t="s">
        <v>293</v>
      </c>
      <c r="E2034" s="47"/>
      <c r="F2034" s="38"/>
      <c r="G2034" s="38"/>
      <c r="H2034" s="38"/>
      <c r="I2034" s="38"/>
      <c r="J2034" s="114">
        <f aca="true" t="shared" si="101" ref="J2034:J2042">SUM(F2034:I2034)</f>
        <v>0</v>
      </c>
      <c r="K2034" s="50"/>
      <c r="L2034" s="2"/>
      <c r="N2034" s="2"/>
      <c r="P2034" s="2"/>
      <c r="R2034" s="2"/>
      <c r="T2034" s="2"/>
      <c r="V2034" s="2"/>
      <c r="X2034" s="2"/>
      <c r="Z2034" s="2"/>
      <c r="AB2034" s="2"/>
      <c r="AD2034" s="2"/>
      <c r="AF2034" s="2"/>
      <c r="AH2034" s="2"/>
      <c r="AJ2034" s="2"/>
      <c r="AL2034" s="2"/>
      <c r="AN2034" s="2"/>
      <c r="AP2034" s="2"/>
      <c r="AR2034" s="2"/>
      <c r="AT2034" s="2"/>
      <c r="AV2034" s="2"/>
      <c r="AX2034" s="2"/>
      <c r="AZ2034" s="2"/>
      <c r="BB2034" s="2"/>
      <c r="BD2034" s="2"/>
      <c r="BF2034" s="2"/>
      <c r="BH2034" s="2"/>
      <c r="BJ2034" s="2"/>
      <c r="BL2034" s="2"/>
      <c r="BN2034" s="2"/>
      <c r="BP2034" s="3"/>
      <c r="BR2034" s="3"/>
      <c r="BT2034" s="3"/>
      <c r="BV2034" s="3"/>
      <c r="BX2034" s="3"/>
      <c r="BZ2034" s="3"/>
      <c r="CB2034" s="3"/>
      <c r="CD2034" s="3"/>
      <c r="CF2034" s="3"/>
      <c r="CH2034" s="3"/>
      <c r="CJ2034" s="3"/>
      <c r="CL2034" s="3"/>
      <c r="CN2034" s="3"/>
      <c r="CP2034" s="3"/>
      <c r="CR2034" s="3"/>
      <c r="CT2034" s="3"/>
      <c r="CV2034" s="3"/>
      <c r="CX2034" s="3"/>
      <c r="CZ2034" s="3"/>
      <c r="DB2034" s="3"/>
      <c r="DD2034" s="3"/>
      <c r="DF2034" s="3"/>
      <c r="DH2034" s="3"/>
      <c r="DJ2034" s="3"/>
      <c r="DL2034" s="3"/>
      <c r="DN2034" s="3"/>
      <c r="DP2034" s="3"/>
      <c r="DR2034" s="3"/>
      <c r="DT2034" s="3"/>
      <c r="DV2034" s="3"/>
      <c r="DX2034" s="3"/>
      <c r="DZ2034" s="3"/>
      <c r="EB2034" s="3"/>
      <c r="ED2034" s="3"/>
      <c r="EF2034" s="3"/>
      <c r="EH2034" s="3"/>
      <c r="EJ2034" s="3"/>
      <c r="EL2034" s="3"/>
      <c r="EN2034" s="3"/>
      <c r="EP2034" s="3"/>
      <c r="ER2034" s="3"/>
      <c r="ET2034" s="3"/>
      <c r="EV2034" s="3"/>
      <c r="EX2034" s="3"/>
      <c r="EY2034" s="3"/>
    </row>
    <row r="2035" spans="1:11" s="6" customFormat="1" ht="12.75">
      <c r="A2035" s="133" t="s">
        <v>940</v>
      </c>
      <c r="B2035" s="133"/>
      <c r="C2035" s="133"/>
      <c r="D2035" s="133"/>
      <c r="E2035" s="108"/>
      <c r="F2035" s="109">
        <f>SUM(F2036:F2042)</f>
        <v>0</v>
      </c>
      <c r="G2035" s="109">
        <f>SUM(G2036:G2042)</f>
        <v>0</v>
      </c>
      <c r="H2035" s="109">
        <f>SUM(H2036:H2042)</f>
        <v>0</v>
      </c>
      <c r="I2035" s="109">
        <f>SUM(I2036:I2042)</f>
        <v>0</v>
      </c>
      <c r="J2035" s="117">
        <f>SUM(F2035:I2035)</f>
        <v>0</v>
      </c>
      <c r="K2035" s="111">
        <f>IF(J1985&gt;E1871,0,E1871-J2035)</f>
        <v>10</v>
      </c>
    </row>
    <row r="2036" spans="1:11" s="5" customFormat="1" ht="13.5" customHeight="1" outlineLevel="2">
      <c r="A2036" s="84">
        <v>1150</v>
      </c>
      <c r="B2036" s="68" t="s">
        <v>175</v>
      </c>
      <c r="C2036" s="15">
        <v>11</v>
      </c>
      <c r="D2036" s="68" t="s">
        <v>486</v>
      </c>
      <c r="E2036" s="44"/>
      <c r="F2036" s="38"/>
      <c r="G2036" s="38"/>
      <c r="H2036" s="38"/>
      <c r="I2036" s="38"/>
      <c r="J2036" s="114">
        <f t="shared" si="101"/>
        <v>0</v>
      </c>
      <c r="K2036" s="50"/>
    </row>
    <row r="2037" spans="1:11" s="5" customFormat="1" ht="12.75" outlineLevel="2">
      <c r="A2037" s="84">
        <v>1148</v>
      </c>
      <c r="B2037" s="69" t="s">
        <v>174</v>
      </c>
      <c r="C2037" s="16">
        <v>11</v>
      </c>
      <c r="D2037" s="69" t="s">
        <v>1299</v>
      </c>
      <c r="E2037" s="46"/>
      <c r="F2037" s="38"/>
      <c r="G2037" s="38"/>
      <c r="H2037" s="38"/>
      <c r="I2037" s="38"/>
      <c r="J2037" s="114">
        <f t="shared" si="101"/>
        <v>0</v>
      </c>
      <c r="K2037" s="50"/>
    </row>
    <row r="2038" spans="1:155" s="4" customFormat="1" ht="12.75" outlineLevel="2">
      <c r="A2038" s="88">
        <v>948</v>
      </c>
      <c r="B2038" s="29" t="s">
        <v>1791</v>
      </c>
      <c r="C2038" s="19" t="s">
        <v>454</v>
      </c>
      <c r="D2038" s="29" t="s">
        <v>317</v>
      </c>
      <c r="E2038" s="45"/>
      <c r="F2038" s="38"/>
      <c r="G2038" s="38"/>
      <c r="H2038" s="38"/>
      <c r="I2038" s="38"/>
      <c r="J2038" s="114">
        <f t="shared" si="101"/>
        <v>0</v>
      </c>
      <c r="K2038" s="50"/>
      <c r="L2038" s="2"/>
      <c r="N2038" s="2"/>
      <c r="P2038" s="2"/>
      <c r="R2038" s="2"/>
      <c r="T2038" s="2"/>
      <c r="V2038" s="2"/>
      <c r="X2038" s="2"/>
      <c r="Z2038" s="2"/>
      <c r="AB2038" s="2"/>
      <c r="AD2038" s="2"/>
      <c r="AF2038" s="2"/>
      <c r="AH2038" s="2"/>
      <c r="AJ2038" s="2"/>
      <c r="AL2038" s="2"/>
      <c r="AN2038" s="2"/>
      <c r="AP2038" s="2"/>
      <c r="AQ2038" s="1"/>
      <c r="AR2038" s="2"/>
      <c r="AT2038" s="2"/>
      <c r="AV2038" s="2"/>
      <c r="AX2038" s="2"/>
      <c r="AZ2038" s="2"/>
      <c r="BB2038" s="2"/>
      <c r="BD2038" s="2"/>
      <c r="BF2038" s="2"/>
      <c r="BH2038" s="2"/>
      <c r="BJ2038" s="2"/>
      <c r="BL2038" s="2"/>
      <c r="BN2038" s="2"/>
      <c r="BP2038" s="3"/>
      <c r="BR2038" s="3"/>
      <c r="BT2038" s="3"/>
      <c r="BV2038" s="3"/>
      <c r="BX2038" s="3"/>
      <c r="BZ2038" s="3"/>
      <c r="CB2038" s="3"/>
      <c r="CD2038" s="3"/>
      <c r="CF2038" s="3"/>
      <c r="CH2038" s="3"/>
      <c r="CJ2038" s="3"/>
      <c r="CL2038" s="3"/>
      <c r="CN2038" s="3"/>
      <c r="CP2038" s="3"/>
      <c r="CR2038" s="3"/>
      <c r="CT2038" s="3"/>
      <c r="CV2038" s="3"/>
      <c r="CX2038" s="3"/>
      <c r="CZ2038" s="3"/>
      <c r="DB2038" s="3"/>
      <c r="DD2038" s="3"/>
      <c r="DF2038" s="3"/>
      <c r="DH2038" s="3"/>
      <c r="DJ2038" s="3"/>
      <c r="DL2038" s="3"/>
      <c r="DN2038" s="3"/>
      <c r="DP2038" s="3"/>
      <c r="DR2038" s="3"/>
      <c r="DT2038" s="3"/>
      <c r="DV2038" s="3"/>
      <c r="DX2038" s="3"/>
      <c r="DZ2038" s="3"/>
      <c r="EB2038" s="3"/>
      <c r="ED2038" s="3"/>
      <c r="EF2038" s="3"/>
      <c r="EH2038" s="3"/>
      <c r="EJ2038" s="3"/>
      <c r="EL2038" s="3"/>
      <c r="EN2038" s="3"/>
      <c r="EP2038" s="3"/>
      <c r="ER2038" s="3"/>
      <c r="ET2038" s="3"/>
      <c r="EV2038" s="3"/>
      <c r="EX2038" s="3"/>
      <c r="EY2038" s="3"/>
    </row>
    <row r="2039" spans="1:155" s="4" customFormat="1" ht="22.5" outlineLevel="2">
      <c r="A2039" s="84">
        <v>1152</v>
      </c>
      <c r="B2039" s="68" t="s">
        <v>177</v>
      </c>
      <c r="C2039" s="17">
        <v>11</v>
      </c>
      <c r="D2039" s="68" t="s">
        <v>317</v>
      </c>
      <c r="E2039" s="44"/>
      <c r="F2039" s="38"/>
      <c r="G2039" s="38"/>
      <c r="H2039" s="38"/>
      <c r="I2039" s="38"/>
      <c r="J2039" s="114">
        <f t="shared" si="101"/>
        <v>0</v>
      </c>
      <c r="K2039" s="50"/>
      <c r="L2039" s="2"/>
      <c r="N2039" s="2"/>
      <c r="P2039" s="2"/>
      <c r="R2039" s="2"/>
      <c r="T2039" s="2"/>
      <c r="V2039" s="2"/>
      <c r="X2039" s="2"/>
      <c r="Z2039" s="2"/>
      <c r="AB2039" s="2"/>
      <c r="AD2039" s="2"/>
      <c r="AF2039" s="2"/>
      <c r="AH2039" s="2"/>
      <c r="AJ2039" s="2"/>
      <c r="AL2039" s="2"/>
      <c r="AN2039" s="2"/>
      <c r="AP2039" s="2"/>
      <c r="AQ2039" s="1"/>
      <c r="AR2039" s="2"/>
      <c r="AT2039" s="2"/>
      <c r="AV2039" s="2"/>
      <c r="AX2039" s="2"/>
      <c r="AZ2039" s="2"/>
      <c r="BB2039" s="2"/>
      <c r="BD2039" s="2"/>
      <c r="BF2039" s="2"/>
      <c r="BH2039" s="2"/>
      <c r="BJ2039" s="2"/>
      <c r="BL2039" s="2"/>
      <c r="BN2039" s="2"/>
      <c r="BP2039" s="3"/>
      <c r="BR2039" s="3"/>
      <c r="BT2039" s="3"/>
      <c r="BV2039" s="3"/>
      <c r="BX2039" s="3"/>
      <c r="BZ2039" s="3"/>
      <c r="CB2039" s="3"/>
      <c r="CD2039" s="3"/>
      <c r="CF2039" s="3"/>
      <c r="CH2039" s="3"/>
      <c r="CJ2039" s="3"/>
      <c r="CL2039" s="3"/>
      <c r="CN2039" s="3"/>
      <c r="CP2039" s="3"/>
      <c r="CR2039" s="3"/>
      <c r="CT2039" s="3"/>
      <c r="CV2039" s="3"/>
      <c r="CX2039" s="3"/>
      <c r="CZ2039" s="3"/>
      <c r="DB2039" s="3"/>
      <c r="DD2039" s="3"/>
      <c r="DF2039" s="3"/>
      <c r="DH2039" s="3"/>
      <c r="DJ2039" s="3"/>
      <c r="DL2039" s="3"/>
      <c r="DN2039" s="3"/>
      <c r="DP2039" s="3"/>
      <c r="DR2039" s="3"/>
      <c r="DT2039" s="3"/>
      <c r="DV2039" s="3"/>
      <c r="DX2039" s="3"/>
      <c r="DZ2039" s="3"/>
      <c r="EB2039" s="3"/>
      <c r="ED2039" s="3"/>
      <c r="EF2039" s="3"/>
      <c r="EH2039" s="3"/>
      <c r="EJ2039" s="3"/>
      <c r="EL2039" s="3"/>
      <c r="EN2039" s="3"/>
      <c r="EP2039" s="3"/>
      <c r="ER2039" s="3"/>
      <c r="ET2039" s="3"/>
      <c r="EV2039" s="3"/>
      <c r="EX2039" s="3"/>
      <c r="EY2039" s="3"/>
    </row>
    <row r="2040" spans="1:155" s="4" customFormat="1" ht="12.75" outlineLevel="2">
      <c r="A2040" s="88">
        <v>947</v>
      </c>
      <c r="B2040" s="29" t="s">
        <v>1790</v>
      </c>
      <c r="C2040" s="19" t="s">
        <v>454</v>
      </c>
      <c r="D2040" s="29" t="s">
        <v>317</v>
      </c>
      <c r="E2040" s="45"/>
      <c r="F2040" s="38"/>
      <c r="G2040" s="38"/>
      <c r="H2040" s="38"/>
      <c r="I2040" s="38"/>
      <c r="J2040" s="114">
        <f t="shared" si="101"/>
        <v>0</v>
      </c>
      <c r="K2040" s="50"/>
      <c r="L2040" s="2"/>
      <c r="N2040" s="2"/>
      <c r="P2040" s="2"/>
      <c r="R2040" s="2"/>
      <c r="T2040" s="2"/>
      <c r="V2040" s="2"/>
      <c r="X2040" s="2"/>
      <c r="Z2040" s="2"/>
      <c r="AB2040" s="2"/>
      <c r="AD2040" s="2"/>
      <c r="AF2040" s="2"/>
      <c r="AH2040" s="2"/>
      <c r="AJ2040" s="2"/>
      <c r="AL2040" s="2"/>
      <c r="AN2040" s="2"/>
      <c r="AP2040" s="2"/>
      <c r="AQ2040" s="1"/>
      <c r="AR2040" s="2"/>
      <c r="AT2040" s="2"/>
      <c r="AV2040" s="2"/>
      <c r="AX2040" s="2"/>
      <c r="AZ2040" s="2"/>
      <c r="BB2040" s="2"/>
      <c r="BD2040" s="2"/>
      <c r="BF2040" s="2"/>
      <c r="BH2040" s="2"/>
      <c r="BJ2040" s="2"/>
      <c r="BL2040" s="2"/>
      <c r="BN2040" s="2"/>
      <c r="BP2040" s="3"/>
      <c r="BR2040" s="3"/>
      <c r="BT2040" s="3"/>
      <c r="BV2040" s="3"/>
      <c r="BX2040" s="3"/>
      <c r="BZ2040" s="3"/>
      <c r="CB2040" s="3"/>
      <c r="CD2040" s="3"/>
      <c r="CF2040" s="3"/>
      <c r="CH2040" s="3"/>
      <c r="CJ2040" s="3"/>
      <c r="CL2040" s="3"/>
      <c r="CN2040" s="3"/>
      <c r="CP2040" s="3"/>
      <c r="CR2040" s="3"/>
      <c r="CT2040" s="3"/>
      <c r="CV2040" s="3"/>
      <c r="CX2040" s="3"/>
      <c r="CZ2040" s="3"/>
      <c r="DB2040" s="3"/>
      <c r="DD2040" s="3"/>
      <c r="DF2040" s="3"/>
      <c r="DH2040" s="3"/>
      <c r="DJ2040" s="3"/>
      <c r="DL2040" s="3"/>
      <c r="DN2040" s="3"/>
      <c r="DP2040" s="3"/>
      <c r="DR2040" s="3"/>
      <c r="DT2040" s="3"/>
      <c r="DV2040" s="3"/>
      <c r="DX2040" s="3"/>
      <c r="DZ2040" s="3"/>
      <c r="EB2040" s="3"/>
      <c r="ED2040" s="3"/>
      <c r="EF2040" s="3"/>
      <c r="EH2040" s="3"/>
      <c r="EJ2040" s="3"/>
      <c r="EL2040" s="3"/>
      <c r="EN2040" s="3"/>
      <c r="EP2040" s="3"/>
      <c r="ER2040" s="3"/>
      <c r="ET2040" s="3"/>
      <c r="EV2040" s="3"/>
      <c r="EX2040" s="3"/>
      <c r="EY2040" s="3"/>
    </row>
    <row r="2041" spans="1:155" s="1" customFormat="1" ht="12.75" outlineLevel="2">
      <c r="A2041" s="84">
        <v>1153</v>
      </c>
      <c r="B2041" s="69" t="s">
        <v>178</v>
      </c>
      <c r="C2041" s="19">
        <v>11</v>
      </c>
      <c r="D2041" s="69" t="s">
        <v>317</v>
      </c>
      <c r="E2041" s="46"/>
      <c r="F2041" s="38"/>
      <c r="G2041" s="38"/>
      <c r="H2041" s="38"/>
      <c r="I2041" s="38"/>
      <c r="J2041" s="114">
        <f t="shared" si="101"/>
        <v>0</v>
      </c>
      <c r="K2041" s="50"/>
      <c r="L2041" s="2"/>
      <c r="N2041" s="2"/>
      <c r="O2041" s="4"/>
      <c r="P2041" s="2"/>
      <c r="R2041" s="2"/>
      <c r="T2041" s="2"/>
      <c r="V2041" s="2"/>
      <c r="X2041" s="2"/>
      <c r="Z2041" s="2"/>
      <c r="AB2041" s="2"/>
      <c r="AD2041" s="2"/>
      <c r="AF2041" s="2"/>
      <c r="AH2041" s="2"/>
      <c r="AJ2041" s="2"/>
      <c r="AL2041" s="2"/>
      <c r="AN2041" s="2"/>
      <c r="AP2041" s="2"/>
      <c r="AR2041" s="2"/>
      <c r="AT2041" s="2"/>
      <c r="AV2041" s="2"/>
      <c r="AX2041" s="2"/>
      <c r="AZ2041" s="2"/>
      <c r="BB2041" s="2"/>
      <c r="BD2041" s="2"/>
      <c r="BF2041" s="2"/>
      <c r="BH2041" s="2"/>
      <c r="BJ2041" s="2"/>
      <c r="BL2041" s="2"/>
      <c r="BN2041" s="2"/>
      <c r="BP2041" s="3"/>
      <c r="BR2041" s="3"/>
      <c r="BT2041" s="3"/>
      <c r="BV2041" s="3"/>
      <c r="BX2041" s="3"/>
      <c r="BZ2041" s="3"/>
      <c r="CB2041" s="3"/>
      <c r="CD2041" s="3"/>
      <c r="CF2041" s="3"/>
      <c r="CH2041" s="3"/>
      <c r="CJ2041" s="3"/>
      <c r="CL2041" s="3"/>
      <c r="CN2041" s="3"/>
      <c r="CP2041" s="3"/>
      <c r="CR2041" s="3"/>
      <c r="CT2041" s="3"/>
      <c r="CV2041" s="3"/>
      <c r="CX2041" s="3"/>
      <c r="CZ2041" s="3"/>
      <c r="DB2041" s="3"/>
      <c r="DD2041" s="3"/>
      <c r="DF2041" s="3"/>
      <c r="DH2041" s="3"/>
      <c r="DJ2041" s="3"/>
      <c r="DL2041" s="3"/>
      <c r="DN2041" s="3"/>
      <c r="DP2041" s="3"/>
      <c r="DR2041" s="3"/>
      <c r="DT2041" s="3"/>
      <c r="DV2041" s="3"/>
      <c r="DX2041" s="3"/>
      <c r="DZ2041" s="3"/>
      <c r="EB2041" s="3"/>
      <c r="ED2041" s="3"/>
      <c r="EF2041" s="3"/>
      <c r="EH2041" s="3"/>
      <c r="EJ2041" s="3"/>
      <c r="EL2041" s="3"/>
      <c r="EN2041" s="3"/>
      <c r="EP2041" s="3"/>
      <c r="ER2041" s="3"/>
      <c r="ET2041" s="3"/>
      <c r="EV2041" s="3"/>
      <c r="EX2041" s="3"/>
      <c r="EY2041" s="3"/>
    </row>
    <row r="2042" spans="1:155" s="4" customFormat="1" ht="12.75" outlineLevel="2">
      <c r="A2042" s="84">
        <v>1155</v>
      </c>
      <c r="B2042" s="68" t="s">
        <v>179</v>
      </c>
      <c r="C2042" s="17">
        <v>11</v>
      </c>
      <c r="D2042" s="68" t="s">
        <v>168</v>
      </c>
      <c r="E2042" s="44"/>
      <c r="F2042" s="38"/>
      <c r="G2042" s="38"/>
      <c r="H2042" s="38"/>
      <c r="I2042" s="38"/>
      <c r="J2042" s="114">
        <f t="shared" si="101"/>
        <v>0</v>
      </c>
      <c r="K2042" s="50"/>
      <c r="L2042" s="2"/>
      <c r="N2042" s="2"/>
      <c r="O2042" s="1"/>
      <c r="P2042" s="2"/>
      <c r="R2042" s="2"/>
      <c r="T2042" s="2"/>
      <c r="V2042" s="2"/>
      <c r="X2042" s="2"/>
      <c r="Z2042" s="2"/>
      <c r="AB2042" s="2"/>
      <c r="AD2042" s="2"/>
      <c r="AF2042" s="2"/>
      <c r="AH2042" s="2"/>
      <c r="AJ2042" s="2"/>
      <c r="AL2042" s="2"/>
      <c r="AN2042" s="2"/>
      <c r="AP2042" s="2"/>
      <c r="AQ2042" s="1"/>
      <c r="AR2042" s="2"/>
      <c r="AT2042" s="2"/>
      <c r="AV2042" s="2"/>
      <c r="AX2042" s="2"/>
      <c r="AZ2042" s="2"/>
      <c r="BB2042" s="2"/>
      <c r="BD2042" s="2"/>
      <c r="BF2042" s="2"/>
      <c r="BH2042" s="2"/>
      <c r="BJ2042" s="2"/>
      <c r="BL2042" s="2"/>
      <c r="BN2042" s="2"/>
      <c r="BP2042" s="3"/>
      <c r="BR2042" s="3"/>
      <c r="BT2042" s="3"/>
      <c r="BV2042" s="3"/>
      <c r="BX2042" s="3"/>
      <c r="BZ2042" s="3"/>
      <c r="CB2042" s="3"/>
      <c r="CD2042" s="3"/>
      <c r="CF2042" s="3"/>
      <c r="CH2042" s="3"/>
      <c r="CJ2042" s="3"/>
      <c r="CL2042" s="3"/>
      <c r="CN2042" s="3"/>
      <c r="CP2042" s="3"/>
      <c r="CR2042" s="3"/>
      <c r="CT2042" s="3"/>
      <c r="CV2042" s="3"/>
      <c r="CX2042" s="3"/>
      <c r="CZ2042" s="3"/>
      <c r="DB2042" s="3"/>
      <c r="DD2042" s="3"/>
      <c r="DF2042" s="3"/>
      <c r="DH2042" s="3"/>
      <c r="DJ2042" s="3"/>
      <c r="DL2042" s="3"/>
      <c r="DN2042" s="3"/>
      <c r="DP2042" s="3"/>
      <c r="DR2042" s="3"/>
      <c r="DT2042" s="3"/>
      <c r="DV2042" s="3"/>
      <c r="DX2042" s="3"/>
      <c r="DZ2042" s="3"/>
      <c r="EB2042" s="3"/>
      <c r="ED2042" s="3"/>
      <c r="EF2042" s="3"/>
      <c r="EH2042" s="3"/>
      <c r="EJ2042" s="3"/>
      <c r="EL2042" s="3"/>
      <c r="EN2042" s="3"/>
      <c r="EP2042" s="3"/>
      <c r="ER2042" s="3"/>
      <c r="ET2042" s="3"/>
      <c r="EV2042" s="3"/>
      <c r="EX2042" s="3"/>
      <c r="EY2042" s="3"/>
    </row>
    <row r="2043" spans="1:11" s="6" customFormat="1" ht="12.75">
      <c r="A2043" s="133" t="s">
        <v>1654</v>
      </c>
      <c r="B2043" s="133"/>
      <c r="C2043" s="133"/>
      <c r="D2043" s="133"/>
      <c r="E2043" s="108"/>
      <c r="F2043" s="109">
        <f>SUM(F2044)</f>
        <v>15</v>
      </c>
      <c r="G2043" s="109">
        <f>SUM(G2044)</f>
        <v>0</v>
      </c>
      <c r="H2043" s="109">
        <f>SUM(H2044)</f>
        <v>0</v>
      </c>
      <c r="I2043" s="109">
        <f>SUM(I2044)</f>
        <v>0</v>
      </c>
      <c r="J2043" s="117">
        <f aca="true" t="shared" si="102" ref="J2043:J2052">SUM(F2043:I2043)</f>
        <v>15</v>
      </c>
      <c r="K2043" s="111">
        <f>IF(J1993&gt;E1871,0,E1871-J2043)</f>
        <v>-5</v>
      </c>
    </row>
    <row r="2044" spans="1:11" s="10" customFormat="1" ht="12.75" outlineLevel="2">
      <c r="A2044" s="88">
        <v>950</v>
      </c>
      <c r="B2044" s="29" t="s">
        <v>1793</v>
      </c>
      <c r="C2044" s="16" t="s">
        <v>454</v>
      </c>
      <c r="D2044" s="29" t="s">
        <v>1144</v>
      </c>
      <c r="E2044" s="45"/>
      <c r="F2044" s="37">
        <v>15</v>
      </c>
      <c r="G2044" s="37"/>
      <c r="H2044" s="37"/>
      <c r="I2044" s="37"/>
      <c r="J2044" s="114">
        <f t="shared" si="102"/>
        <v>15</v>
      </c>
      <c r="K2044" s="106"/>
    </row>
    <row r="2045" spans="1:11" s="6" customFormat="1" ht="12.75">
      <c r="A2045" s="133" t="s">
        <v>1656</v>
      </c>
      <c r="B2045" s="133"/>
      <c r="C2045" s="133"/>
      <c r="D2045" s="133"/>
      <c r="E2045" s="108"/>
      <c r="F2045" s="109">
        <f>SUM(F2046:F2052)</f>
        <v>0</v>
      </c>
      <c r="G2045" s="109">
        <f>SUM(G2046:G2052)</f>
        <v>0</v>
      </c>
      <c r="H2045" s="109">
        <f>SUM(H2046:H2052)</f>
        <v>0</v>
      </c>
      <c r="I2045" s="109">
        <f>SUM(I2046:I2052)</f>
        <v>0</v>
      </c>
      <c r="J2045" s="117">
        <f>SUM(F2045:I2045)</f>
        <v>0</v>
      </c>
      <c r="K2045" s="111">
        <f>IF(J1995&gt;E1871,0,E1871-J2045)</f>
        <v>10</v>
      </c>
    </row>
    <row r="2046" spans="1:11" s="5" customFormat="1" ht="12.75" outlineLevel="2">
      <c r="A2046" s="88">
        <v>959</v>
      </c>
      <c r="B2046" s="29" t="s">
        <v>1802</v>
      </c>
      <c r="C2046" s="16" t="s">
        <v>454</v>
      </c>
      <c r="D2046" s="29" t="s">
        <v>486</v>
      </c>
      <c r="E2046" s="45"/>
      <c r="F2046" s="38"/>
      <c r="G2046" s="38"/>
      <c r="H2046" s="38"/>
      <c r="I2046" s="38"/>
      <c r="J2046" s="114">
        <f t="shared" si="102"/>
        <v>0</v>
      </c>
      <c r="K2046" s="50"/>
    </row>
    <row r="2047" spans="1:11" s="5" customFormat="1" ht="22.5" outlineLevel="2">
      <c r="A2047" s="84">
        <v>1161</v>
      </c>
      <c r="B2047" s="69" t="s">
        <v>1761</v>
      </c>
      <c r="C2047" s="16">
        <v>11</v>
      </c>
      <c r="D2047" s="69" t="s">
        <v>486</v>
      </c>
      <c r="E2047" s="46"/>
      <c r="F2047" s="38"/>
      <c r="G2047" s="38"/>
      <c r="H2047" s="38"/>
      <c r="I2047" s="38"/>
      <c r="J2047" s="114">
        <f t="shared" si="102"/>
        <v>0</v>
      </c>
      <c r="K2047" s="50"/>
    </row>
    <row r="2048" spans="1:11" s="5" customFormat="1" ht="12.75" outlineLevel="2">
      <c r="A2048" s="88">
        <v>957</v>
      </c>
      <c r="B2048" s="29" t="s">
        <v>1800</v>
      </c>
      <c r="C2048" s="16" t="s">
        <v>454</v>
      </c>
      <c r="D2048" s="29" t="s">
        <v>1688</v>
      </c>
      <c r="E2048" s="45"/>
      <c r="F2048" s="38"/>
      <c r="G2048" s="38"/>
      <c r="H2048" s="38"/>
      <c r="I2048" s="38"/>
      <c r="J2048" s="114">
        <f t="shared" si="102"/>
        <v>0</v>
      </c>
      <c r="K2048" s="50"/>
    </row>
    <row r="2049" spans="1:11" s="5" customFormat="1" ht="22.5" outlineLevel="2">
      <c r="A2049" s="84">
        <v>1163</v>
      </c>
      <c r="B2049" s="69" t="s">
        <v>1763</v>
      </c>
      <c r="C2049" s="16">
        <v>11</v>
      </c>
      <c r="D2049" s="69" t="s">
        <v>168</v>
      </c>
      <c r="E2049" s="46"/>
      <c r="F2049" s="38"/>
      <c r="G2049" s="38"/>
      <c r="H2049" s="38"/>
      <c r="I2049" s="38"/>
      <c r="J2049" s="114">
        <f t="shared" si="102"/>
        <v>0</v>
      </c>
      <c r="K2049" s="50"/>
    </row>
    <row r="2050" spans="1:11" s="5" customFormat="1" ht="22.5" outlineLevel="2">
      <c r="A2050" s="88">
        <v>962</v>
      </c>
      <c r="B2050" s="29" t="s">
        <v>1805</v>
      </c>
      <c r="C2050" s="16" t="s">
        <v>454</v>
      </c>
      <c r="D2050" s="29" t="s">
        <v>168</v>
      </c>
      <c r="E2050" s="45"/>
      <c r="F2050" s="38"/>
      <c r="G2050" s="38"/>
      <c r="H2050" s="38"/>
      <c r="I2050" s="38"/>
      <c r="J2050" s="114">
        <f t="shared" si="102"/>
        <v>0</v>
      </c>
      <c r="K2050" s="50"/>
    </row>
    <row r="2051" spans="1:155" s="1" customFormat="1" ht="22.5" outlineLevel="2">
      <c r="A2051" s="84">
        <v>1165</v>
      </c>
      <c r="B2051" s="69" t="s">
        <v>1764</v>
      </c>
      <c r="C2051" s="19">
        <v>11</v>
      </c>
      <c r="D2051" s="69" t="s">
        <v>168</v>
      </c>
      <c r="E2051" s="46"/>
      <c r="F2051" s="38"/>
      <c r="G2051" s="38"/>
      <c r="H2051" s="38"/>
      <c r="I2051" s="38"/>
      <c r="J2051" s="114">
        <f t="shared" si="102"/>
        <v>0</v>
      </c>
      <c r="K2051" s="50"/>
      <c r="L2051" s="2"/>
      <c r="N2051" s="2"/>
      <c r="P2051" s="2"/>
      <c r="R2051" s="2"/>
      <c r="T2051" s="2"/>
      <c r="V2051" s="2"/>
      <c r="X2051" s="2"/>
      <c r="Z2051" s="2"/>
      <c r="AB2051" s="2"/>
      <c r="AD2051" s="2"/>
      <c r="AF2051" s="2"/>
      <c r="AH2051" s="2"/>
      <c r="AJ2051" s="2"/>
      <c r="AL2051" s="2"/>
      <c r="AN2051" s="2"/>
      <c r="AP2051" s="2"/>
      <c r="AR2051" s="2"/>
      <c r="AT2051" s="2"/>
      <c r="AV2051" s="2"/>
      <c r="AX2051" s="2"/>
      <c r="AZ2051" s="2"/>
      <c r="BB2051" s="2"/>
      <c r="BD2051" s="2"/>
      <c r="BF2051" s="2"/>
      <c r="BH2051" s="2"/>
      <c r="BJ2051" s="2"/>
      <c r="BL2051" s="2"/>
      <c r="BN2051" s="2"/>
      <c r="BP2051" s="3"/>
      <c r="BR2051" s="3"/>
      <c r="BT2051" s="3"/>
      <c r="BV2051" s="3"/>
      <c r="BX2051" s="3"/>
      <c r="BZ2051" s="3"/>
      <c r="CB2051" s="3"/>
      <c r="CD2051" s="3"/>
      <c r="CF2051" s="3"/>
      <c r="CH2051" s="3"/>
      <c r="CJ2051" s="3"/>
      <c r="CL2051" s="3"/>
      <c r="CN2051" s="3"/>
      <c r="CP2051" s="3"/>
      <c r="CR2051" s="3"/>
      <c r="CT2051" s="3"/>
      <c r="CV2051" s="3"/>
      <c r="CX2051" s="3"/>
      <c r="CZ2051" s="3"/>
      <c r="DB2051" s="3"/>
      <c r="DD2051" s="3"/>
      <c r="DF2051" s="3"/>
      <c r="DH2051" s="3"/>
      <c r="DJ2051" s="3"/>
      <c r="DL2051" s="3"/>
      <c r="DN2051" s="3"/>
      <c r="DP2051" s="3"/>
      <c r="DR2051" s="3"/>
      <c r="DT2051" s="3"/>
      <c r="DV2051" s="3"/>
      <c r="DX2051" s="3"/>
      <c r="DZ2051" s="3"/>
      <c r="EB2051" s="3"/>
      <c r="ED2051" s="3"/>
      <c r="EF2051" s="3"/>
      <c r="EH2051" s="3"/>
      <c r="EJ2051" s="3"/>
      <c r="EL2051" s="3"/>
      <c r="EN2051" s="3"/>
      <c r="EP2051" s="3"/>
      <c r="ER2051" s="3"/>
      <c r="ET2051" s="3"/>
      <c r="EV2051" s="3"/>
      <c r="EX2051" s="3"/>
      <c r="EY2051" s="3"/>
    </row>
    <row r="2052" spans="1:155" s="1" customFormat="1" ht="23.25" customHeight="1" outlineLevel="2">
      <c r="A2052" s="84">
        <v>1168</v>
      </c>
      <c r="B2052" s="69" t="s">
        <v>1766</v>
      </c>
      <c r="C2052" s="19">
        <v>11</v>
      </c>
      <c r="D2052" s="69" t="s">
        <v>164</v>
      </c>
      <c r="E2052" s="46"/>
      <c r="F2052" s="38"/>
      <c r="G2052" s="38"/>
      <c r="H2052" s="38"/>
      <c r="I2052" s="38"/>
      <c r="J2052" s="114">
        <f t="shared" si="102"/>
        <v>0</v>
      </c>
      <c r="K2052" s="50"/>
      <c r="L2052" s="2"/>
      <c r="N2052" s="2"/>
      <c r="P2052" s="2"/>
      <c r="R2052" s="2"/>
      <c r="T2052" s="2"/>
      <c r="V2052" s="2"/>
      <c r="X2052" s="2"/>
      <c r="Z2052" s="2"/>
      <c r="AB2052" s="2"/>
      <c r="AD2052" s="2"/>
      <c r="AF2052" s="2"/>
      <c r="AH2052" s="2"/>
      <c r="AJ2052" s="2"/>
      <c r="AL2052" s="2"/>
      <c r="AN2052" s="2"/>
      <c r="AP2052" s="2"/>
      <c r="AR2052" s="2"/>
      <c r="AT2052" s="2"/>
      <c r="AV2052" s="2"/>
      <c r="AX2052" s="2"/>
      <c r="AZ2052" s="2"/>
      <c r="BB2052" s="2"/>
      <c r="BD2052" s="2"/>
      <c r="BF2052" s="2"/>
      <c r="BH2052" s="2"/>
      <c r="BJ2052" s="2"/>
      <c r="BL2052" s="2"/>
      <c r="BN2052" s="2"/>
      <c r="BP2052" s="3"/>
      <c r="BR2052" s="3"/>
      <c r="BT2052" s="3"/>
      <c r="BV2052" s="3"/>
      <c r="BX2052" s="3"/>
      <c r="BZ2052" s="3"/>
      <c r="CB2052" s="3"/>
      <c r="CD2052" s="3"/>
      <c r="CF2052" s="3"/>
      <c r="CH2052" s="3"/>
      <c r="CJ2052" s="3"/>
      <c r="CL2052" s="3"/>
      <c r="CN2052" s="3"/>
      <c r="CP2052" s="3"/>
      <c r="CR2052" s="3"/>
      <c r="CT2052" s="3"/>
      <c r="CV2052" s="3"/>
      <c r="CX2052" s="3"/>
      <c r="CZ2052" s="3"/>
      <c r="DB2052" s="3"/>
      <c r="DD2052" s="3"/>
      <c r="DF2052" s="3"/>
      <c r="DH2052" s="3"/>
      <c r="DJ2052" s="3"/>
      <c r="DL2052" s="3"/>
      <c r="DN2052" s="3"/>
      <c r="DP2052" s="3"/>
      <c r="DR2052" s="3"/>
      <c r="DT2052" s="3"/>
      <c r="DV2052" s="3"/>
      <c r="DX2052" s="3"/>
      <c r="DZ2052" s="3"/>
      <c r="EB2052" s="3"/>
      <c r="ED2052" s="3"/>
      <c r="EF2052" s="3"/>
      <c r="EH2052" s="3"/>
      <c r="EJ2052" s="3"/>
      <c r="EL2052" s="3"/>
      <c r="EN2052" s="3"/>
      <c r="EP2052" s="3"/>
      <c r="ER2052" s="3"/>
      <c r="ET2052" s="3"/>
      <c r="EV2052" s="3"/>
      <c r="EX2052" s="3"/>
      <c r="EY2052" s="3"/>
    </row>
    <row r="2053" spans="1:11" s="6" customFormat="1" ht="12.75">
      <c r="A2053" s="133" t="s">
        <v>1759</v>
      </c>
      <c r="B2053" s="133"/>
      <c r="C2053" s="133"/>
      <c r="D2053" s="133"/>
      <c r="E2053" s="108"/>
      <c r="F2053" s="109">
        <f>SUM(F2054:F2064)</f>
        <v>0</v>
      </c>
      <c r="G2053" s="109">
        <f>SUM(G2054:G2064)</f>
        <v>0</v>
      </c>
      <c r="H2053" s="109">
        <f>SUM(H2054:H2064)</f>
        <v>0</v>
      </c>
      <c r="I2053" s="109">
        <f>SUM(I2054:I2064)</f>
        <v>0</v>
      </c>
      <c r="J2053" s="117">
        <f>SUM(F2053:I2053)</f>
        <v>0</v>
      </c>
      <c r="K2053" s="111">
        <f>IF(J2003&gt;E1871,0,E1871-J2053)</f>
        <v>10</v>
      </c>
    </row>
    <row r="2054" spans="1:11" s="6" customFormat="1" ht="22.5" outlineLevel="2">
      <c r="A2054" s="88">
        <v>84</v>
      </c>
      <c r="B2054" s="29" t="s">
        <v>1828</v>
      </c>
      <c r="C2054" s="16" t="s">
        <v>454</v>
      </c>
      <c r="D2054" s="29" t="s">
        <v>486</v>
      </c>
      <c r="E2054" s="45"/>
      <c r="F2054" s="38"/>
      <c r="G2054" s="38"/>
      <c r="H2054" s="38"/>
      <c r="I2054" s="38"/>
      <c r="J2054" s="114">
        <f aca="true" t="shared" si="103" ref="J2054:J2085">SUM(F2054:I2054)</f>
        <v>0</v>
      </c>
      <c r="K2054" s="50"/>
    </row>
    <row r="2055" spans="1:11" s="6" customFormat="1" ht="22.5" outlineLevel="2">
      <c r="A2055" s="84">
        <v>1175</v>
      </c>
      <c r="B2055" s="69" t="s">
        <v>1062</v>
      </c>
      <c r="C2055" s="16">
        <v>11</v>
      </c>
      <c r="D2055" s="69" t="s">
        <v>486</v>
      </c>
      <c r="E2055" s="46"/>
      <c r="F2055" s="38"/>
      <c r="G2055" s="38"/>
      <c r="H2055" s="38"/>
      <c r="I2055" s="38"/>
      <c r="J2055" s="114">
        <f t="shared" si="103"/>
        <v>0</v>
      </c>
      <c r="K2055" s="50"/>
    </row>
    <row r="2056" spans="1:11" s="5" customFormat="1" ht="22.5" outlineLevel="2">
      <c r="A2056" s="83">
        <v>989</v>
      </c>
      <c r="B2056" s="68" t="s">
        <v>947</v>
      </c>
      <c r="C2056" s="15">
        <v>11</v>
      </c>
      <c r="D2056" s="68" t="s">
        <v>1009</v>
      </c>
      <c r="E2056" s="44"/>
      <c r="F2056" s="38"/>
      <c r="G2056" s="38"/>
      <c r="H2056" s="38"/>
      <c r="I2056" s="38"/>
      <c r="J2056" s="114">
        <f t="shared" si="103"/>
        <v>0</v>
      </c>
      <c r="K2056" s="50"/>
    </row>
    <row r="2057" spans="1:11" s="5" customFormat="1" ht="12.75" outlineLevel="2">
      <c r="A2057" s="88">
        <v>87</v>
      </c>
      <c r="B2057" s="29" t="s">
        <v>1831</v>
      </c>
      <c r="C2057" s="16" t="s">
        <v>454</v>
      </c>
      <c r="D2057" s="29" t="s">
        <v>1009</v>
      </c>
      <c r="E2057" s="45"/>
      <c r="F2057" s="38"/>
      <c r="G2057" s="38"/>
      <c r="H2057" s="38"/>
      <c r="I2057" s="38"/>
      <c r="J2057" s="114">
        <f t="shared" si="103"/>
        <v>0</v>
      </c>
      <c r="K2057" s="50"/>
    </row>
    <row r="2058" spans="1:11" s="5" customFormat="1" ht="22.5" outlineLevel="2">
      <c r="A2058" s="84">
        <v>1171</v>
      </c>
      <c r="B2058" s="69" t="s">
        <v>1059</v>
      </c>
      <c r="C2058" s="16">
        <v>11</v>
      </c>
      <c r="D2058" s="69" t="s">
        <v>486</v>
      </c>
      <c r="E2058" s="46"/>
      <c r="F2058" s="38"/>
      <c r="G2058" s="38"/>
      <c r="H2058" s="38"/>
      <c r="I2058" s="38"/>
      <c r="J2058" s="114">
        <f t="shared" si="103"/>
        <v>0</v>
      </c>
      <c r="K2058" s="50"/>
    </row>
    <row r="2059" spans="1:11" s="5" customFormat="1" ht="12.75" outlineLevel="2">
      <c r="A2059" s="84">
        <v>80</v>
      </c>
      <c r="B2059" s="29" t="s">
        <v>1824</v>
      </c>
      <c r="C2059" s="16" t="s">
        <v>454</v>
      </c>
      <c r="D2059" s="29" t="s">
        <v>486</v>
      </c>
      <c r="E2059" s="45"/>
      <c r="F2059" s="38"/>
      <c r="G2059" s="38"/>
      <c r="H2059" s="38"/>
      <c r="I2059" s="38"/>
      <c r="J2059" s="114">
        <f t="shared" si="103"/>
        <v>0</v>
      </c>
      <c r="K2059" s="50"/>
    </row>
    <row r="2060" spans="1:11" s="5" customFormat="1" ht="12.75" outlineLevel="2">
      <c r="A2060" s="84">
        <v>82</v>
      </c>
      <c r="B2060" s="29" t="s">
        <v>1826</v>
      </c>
      <c r="C2060" s="16" t="s">
        <v>454</v>
      </c>
      <c r="D2060" s="29" t="s">
        <v>1009</v>
      </c>
      <c r="E2060" s="45"/>
      <c r="F2060" s="38"/>
      <c r="G2060" s="38"/>
      <c r="H2060" s="38"/>
      <c r="I2060" s="38"/>
      <c r="J2060" s="114">
        <f t="shared" si="103"/>
        <v>0</v>
      </c>
      <c r="K2060" s="50"/>
    </row>
    <row r="2061" spans="1:155" s="1" customFormat="1" ht="12.75" outlineLevel="2">
      <c r="A2061" s="88">
        <v>85</v>
      </c>
      <c r="B2061" s="29" t="s">
        <v>1829</v>
      </c>
      <c r="C2061" s="19" t="s">
        <v>454</v>
      </c>
      <c r="D2061" s="29" t="s">
        <v>486</v>
      </c>
      <c r="E2061" s="45"/>
      <c r="F2061" s="38"/>
      <c r="G2061" s="38"/>
      <c r="H2061" s="38"/>
      <c r="I2061" s="38"/>
      <c r="J2061" s="114">
        <f t="shared" si="103"/>
        <v>0</v>
      </c>
      <c r="K2061" s="50"/>
      <c r="L2061" s="2"/>
      <c r="N2061" s="2"/>
      <c r="P2061" s="2"/>
      <c r="R2061" s="2"/>
      <c r="T2061" s="2"/>
      <c r="V2061" s="2"/>
      <c r="X2061" s="2"/>
      <c r="Z2061" s="2"/>
      <c r="AB2061" s="2"/>
      <c r="AD2061" s="2"/>
      <c r="AF2061" s="2"/>
      <c r="AH2061" s="2"/>
      <c r="AJ2061" s="2"/>
      <c r="AL2061" s="2"/>
      <c r="AN2061" s="2"/>
      <c r="AP2061" s="2"/>
      <c r="AR2061" s="2"/>
      <c r="AT2061" s="2"/>
      <c r="AV2061" s="2"/>
      <c r="AX2061" s="2"/>
      <c r="AZ2061" s="2"/>
      <c r="BB2061" s="2"/>
      <c r="BD2061" s="2"/>
      <c r="BF2061" s="2"/>
      <c r="BH2061" s="2"/>
      <c r="BJ2061" s="2"/>
      <c r="BL2061" s="2"/>
      <c r="BN2061" s="2"/>
      <c r="BP2061" s="3"/>
      <c r="BR2061" s="3"/>
      <c r="BT2061" s="3"/>
      <c r="BV2061" s="3"/>
      <c r="BX2061" s="3"/>
      <c r="BZ2061" s="3"/>
      <c r="CB2061" s="3"/>
      <c r="CD2061" s="3"/>
      <c r="CF2061" s="3"/>
      <c r="CH2061" s="3"/>
      <c r="CJ2061" s="3"/>
      <c r="CL2061" s="3"/>
      <c r="CN2061" s="3"/>
      <c r="CP2061" s="3"/>
      <c r="CR2061" s="3"/>
      <c r="CT2061" s="3"/>
      <c r="CV2061" s="3"/>
      <c r="CX2061" s="3"/>
      <c r="CZ2061" s="3"/>
      <c r="DB2061" s="3"/>
      <c r="DD2061" s="3"/>
      <c r="DF2061" s="3"/>
      <c r="DH2061" s="3"/>
      <c r="DJ2061" s="3"/>
      <c r="DL2061" s="3"/>
      <c r="DN2061" s="3"/>
      <c r="DP2061" s="3"/>
      <c r="DR2061" s="3"/>
      <c r="DT2061" s="3"/>
      <c r="DV2061" s="3"/>
      <c r="DX2061" s="3"/>
      <c r="DZ2061" s="3"/>
      <c r="EB2061" s="3"/>
      <c r="ED2061" s="3"/>
      <c r="EF2061" s="3"/>
      <c r="EH2061" s="3"/>
      <c r="EJ2061" s="3"/>
      <c r="EL2061" s="3"/>
      <c r="EN2061" s="3"/>
      <c r="EP2061" s="3"/>
      <c r="ER2061" s="3"/>
      <c r="ET2061" s="3"/>
      <c r="EV2061" s="3"/>
      <c r="EX2061" s="3"/>
      <c r="EY2061" s="3"/>
    </row>
    <row r="2062" spans="1:155" s="1" customFormat="1" ht="22.5" outlineLevel="2">
      <c r="A2062" s="84">
        <v>1179</v>
      </c>
      <c r="B2062" s="68" t="s">
        <v>1064</v>
      </c>
      <c r="C2062" s="17">
        <v>11</v>
      </c>
      <c r="D2062" s="68" t="s">
        <v>486</v>
      </c>
      <c r="E2062" s="44"/>
      <c r="F2062" s="38"/>
      <c r="G2062" s="38"/>
      <c r="H2062" s="38"/>
      <c r="I2062" s="38"/>
      <c r="J2062" s="114">
        <f t="shared" si="103"/>
        <v>0</v>
      </c>
      <c r="K2062" s="50"/>
      <c r="L2062" s="2"/>
      <c r="N2062" s="2"/>
      <c r="P2062" s="2"/>
      <c r="R2062" s="2"/>
      <c r="T2062" s="2"/>
      <c r="V2062" s="2"/>
      <c r="X2062" s="2"/>
      <c r="Z2062" s="2"/>
      <c r="AB2062" s="2"/>
      <c r="AD2062" s="2"/>
      <c r="AF2062" s="2"/>
      <c r="AH2062" s="2"/>
      <c r="AJ2062" s="2"/>
      <c r="AL2062" s="2"/>
      <c r="AN2062" s="2"/>
      <c r="AP2062" s="2"/>
      <c r="AR2062" s="2"/>
      <c r="AT2062" s="2"/>
      <c r="AV2062" s="2"/>
      <c r="AX2062" s="2"/>
      <c r="AZ2062" s="2"/>
      <c r="BB2062" s="2"/>
      <c r="BD2062" s="2"/>
      <c r="BF2062" s="2"/>
      <c r="BH2062" s="2"/>
      <c r="BJ2062" s="2"/>
      <c r="BL2062" s="2"/>
      <c r="BN2062" s="2"/>
      <c r="BP2062" s="3"/>
      <c r="BR2062" s="3"/>
      <c r="BT2062" s="3"/>
      <c r="BV2062" s="3"/>
      <c r="BX2062" s="3"/>
      <c r="BZ2062" s="3"/>
      <c r="CB2062" s="3"/>
      <c r="CD2062" s="3"/>
      <c r="CF2062" s="3"/>
      <c r="CH2062" s="3"/>
      <c r="CJ2062" s="3"/>
      <c r="CL2062" s="3"/>
      <c r="CN2062" s="3"/>
      <c r="CP2062" s="3"/>
      <c r="CR2062" s="3"/>
      <c r="CT2062" s="3"/>
      <c r="CV2062" s="3"/>
      <c r="CX2062" s="3"/>
      <c r="CZ2062" s="3"/>
      <c r="DB2062" s="3"/>
      <c r="DD2062" s="3"/>
      <c r="DF2062" s="3"/>
      <c r="DH2062" s="3"/>
      <c r="DJ2062" s="3"/>
      <c r="DL2062" s="3"/>
      <c r="DN2062" s="3"/>
      <c r="DP2062" s="3"/>
      <c r="DR2062" s="3"/>
      <c r="DT2062" s="3"/>
      <c r="DV2062" s="3"/>
      <c r="DX2062" s="3"/>
      <c r="DZ2062" s="3"/>
      <c r="EB2062" s="3"/>
      <c r="ED2062" s="3"/>
      <c r="EF2062" s="3"/>
      <c r="EH2062" s="3"/>
      <c r="EJ2062" s="3"/>
      <c r="EL2062" s="3"/>
      <c r="EN2062" s="3"/>
      <c r="EP2062" s="3"/>
      <c r="ER2062" s="3"/>
      <c r="ET2062" s="3"/>
      <c r="EV2062" s="3"/>
      <c r="EX2062" s="3"/>
      <c r="EY2062" s="3"/>
    </row>
    <row r="2063" spans="1:155" s="1" customFormat="1" ht="12.75" outlineLevel="2">
      <c r="A2063" s="93" t="s">
        <v>1223</v>
      </c>
      <c r="B2063" s="70" t="s">
        <v>496</v>
      </c>
      <c r="C2063" s="24">
        <v>11</v>
      </c>
      <c r="D2063" s="70" t="s">
        <v>486</v>
      </c>
      <c r="E2063" s="47"/>
      <c r="F2063" s="38"/>
      <c r="G2063" s="38"/>
      <c r="H2063" s="38"/>
      <c r="I2063" s="38"/>
      <c r="J2063" s="114">
        <f t="shared" si="103"/>
        <v>0</v>
      </c>
      <c r="K2063" s="50"/>
      <c r="L2063" s="2"/>
      <c r="N2063" s="2"/>
      <c r="P2063" s="2"/>
      <c r="R2063" s="2"/>
      <c r="T2063" s="2"/>
      <c r="V2063" s="2"/>
      <c r="X2063" s="2"/>
      <c r="Z2063" s="2"/>
      <c r="AB2063" s="2"/>
      <c r="AD2063" s="2"/>
      <c r="AF2063" s="2"/>
      <c r="AH2063" s="2"/>
      <c r="AJ2063" s="2"/>
      <c r="AL2063" s="2"/>
      <c r="AN2063" s="2"/>
      <c r="AP2063" s="2"/>
      <c r="AR2063" s="2"/>
      <c r="AT2063" s="2"/>
      <c r="AV2063" s="2"/>
      <c r="AX2063" s="2"/>
      <c r="AZ2063" s="2"/>
      <c r="BB2063" s="2"/>
      <c r="BD2063" s="2"/>
      <c r="BF2063" s="2"/>
      <c r="BH2063" s="2"/>
      <c r="BJ2063" s="2"/>
      <c r="BL2063" s="2"/>
      <c r="BN2063" s="2"/>
      <c r="BP2063" s="3"/>
      <c r="BR2063" s="3"/>
      <c r="BT2063" s="3"/>
      <c r="BV2063" s="3"/>
      <c r="BX2063" s="3"/>
      <c r="BZ2063" s="3"/>
      <c r="CB2063" s="3"/>
      <c r="CD2063" s="3"/>
      <c r="CF2063" s="3"/>
      <c r="CH2063" s="3"/>
      <c r="CJ2063" s="3"/>
      <c r="CL2063" s="3"/>
      <c r="CN2063" s="3"/>
      <c r="CP2063" s="3"/>
      <c r="CR2063" s="3"/>
      <c r="CT2063" s="3"/>
      <c r="CV2063" s="3"/>
      <c r="CX2063" s="3"/>
      <c r="CZ2063" s="3"/>
      <c r="DB2063" s="3"/>
      <c r="DD2063" s="3"/>
      <c r="DF2063" s="3"/>
      <c r="DH2063" s="3"/>
      <c r="DJ2063" s="3"/>
      <c r="DL2063" s="3"/>
      <c r="DN2063" s="3"/>
      <c r="DP2063" s="3"/>
      <c r="DR2063" s="3"/>
      <c r="DT2063" s="3"/>
      <c r="DV2063" s="3"/>
      <c r="DX2063" s="3"/>
      <c r="DZ2063" s="3"/>
      <c r="EB2063" s="3"/>
      <c r="ED2063" s="3"/>
      <c r="EF2063" s="3"/>
      <c r="EH2063" s="3"/>
      <c r="EJ2063" s="3"/>
      <c r="EL2063" s="3"/>
      <c r="EN2063" s="3"/>
      <c r="EP2063" s="3"/>
      <c r="ER2063" s="3"/>
      <c r="ET2063" s="3"/>
      <c r="EV2063" s="3"/>
      <c r="EX2063" s="3"/>
      <c r="EY2063" s="3"/>
    </row>
    <row r="2064" spans="1:155" s="1" customFormat="1" ht="12.75" outlineLevel="2">
      <c r="A2064" s="93">
        <v>237</v>
      </c>
      <c r="B2064" s="70" t="s">
        <v>1128</v>
      </c>
      <c r="C2064" s="24">
        <v>11</v>
      </c>
      <c r="D2064" s="70" t="s">
        <v>486</v>
      </c>
      <c r="E2064" s="47"/>
      <c r="F2064" s="38"/>
      <c r="G2064" s="38"/>
      <c r="H2064" s="38"/>
      <c r="I2064" s="38"/>
      <c r="J2064" s="114">
        <f t="shared" si="103"/>
        <v>0</v>
      </c>
      <c r="K2064" s="50"/>
      <c r="L2064" s="2"/>
      <c r="N2064" s="2"/>
      <c r="P2064" s="2"/>
      <c r="R2064" s="2"/>
      <c r="T2064" s="2"/>
      <c r="V2064" s="2"/>
      <c r="X2064" s="2"/>
      <c r="Z2064" s="2"/>
      <c r="AB2064" s="2"/>
      <c r="AD2064" s="2"/>
      <c r="AF2064" s="2"/>
      <c r="AH2064" s="2"/>
      <c r="AJ2064" s="2"/>
      <c r="AL2064" s="2"/>
      <c r="AN2064" s="2"/>
      <c r="AP2064" s="2"/>
      <c r="AR2064" s="2"/>
      <c r="AT2064" s="2"/>
      <c r="AV2064" s="2"/>
      <c r="AX2064" s="2"/>
      <c r="AZ2064" s="2"/>
      <c r="BB2064" s="2"/>
      <c r="BD2064" s="2"/>
      <c r="BF2064" s="2"/>
      <c r="BH2064" s="2"/>
      <c r="BJ2064" s="2"/>
      <c r="BL2064" s="2"/>
      <c r="BN2064" s="2"/>
      <c r="BP2064" s="3"/>
      <c r="BR2064" s="3"/>
      <c r="BT2064" s="3"/>
      <c r="BV2064" s="3"/>
      <c r="BX2064" s="3"/>
      <c r="BZ2064" s="3"/>
      <c r="CB2064" s="3"/>
      <c r="CD2064" s="3"/>
      <c r="CF2064" s="3"/>
      <c r="CH2064" s="3"/>
      <c r="CJ2064" s="3"/>
      <c r="CL2064" s="3"/>
      <c r="CN2064" s="3"/>
      <c r="CP2064" s="3"/>
      <c r="CR2064" s="3"/>
      <c r="CT2064" s="3"/>
      <c r="CV2064" s="3"/>
      <c r="CX2064" s="3"/>
      <c r="CZ2064" s="3"/>
      <c r="DB2064" s="3"/>
      <c r="DD2064" s="3"/>
      <c r="DF2064" s="3"/>
      <c r="DH2064" s="3"/>
      <c r="DJ2064" s="3"/>
      <c r="DL2064" s="3"/>
      <c r="DN2064" s="3"/>
      <c r="DP2064" s="3"/>
      <c r="DR2064" s="3"/>
      <c r="DT2064" s="3"/>
      <c r="DV2064" s="3"/>
      <c r="DX2064" s="3"/>
      <c r="DZ2064" s="3"/>
      <c r="EB2064" s="3"/>
      <c r="ED2064" s="3"/>
      <c r="EF2064" s="3"/>
      <c r="EH2064" s="3"/>
      <c r="EJ2064" s="3"/>
      <c r="EL2064" s="3"/>
      <c r="EN2064" s="3"/>
      <c r="EP2064" s="3"/>
      <c r="ER2064" s="3"/>
      <c r="ET2064" s="3"/>
      <c r="EV2064" s="3"/>
      <c r="EX2064" s="3"/>
      <c r="EY2064" s="3"/>
    </row>
    <row r="2065" spans="1:11" s="6" customFormat="1" ht="12.75">
      <c r="A2065" s="137" t="s">
        <v>63</v>
      </c>
      <c r="B2065" s="137"/>
      <c r="C2065" s="137"/>
      <c r="D2065" s="137"/>
      <c r="E2065" s="56"/>
      <c r="F2065" s="39"/>
      <c r="G2065" s="39"/>
      <c r="H2065" s="39"/>
      <c r="I2065" s="39"/>
      <c r="J2065" s="122"/>
      <c r="K2065" s="130"/>
    </row>
    <row r="2066" spans="1:11" s="5" customFormat="1" ht="12.75">
      <c r="A2066" s="160" t="s">
        <v>1129</v>
      </c>
      <c r="B2066" s="160"/>
      <c r="C2066" s="160"/>
      <c r="D2066" s="160"/>
      <c r="E2066" s="119"/>
      <c r="F2066" s="109">
        <f>SUM(F2067:F2080)</f>
        <v>0</v>
      </c>
      <c r="G2066" s="109">
        <f>SUM(G2067:G2080)</f>
        <v>0</v>
      </c>
      <c r="H2066" s="109">
        <f>SUM(H2067:H2080)</f>
        <v>0</v>
      </c>
      <c r="I2066" s="109">
        <f>SUM(I2067:I2080)</f>
        <v>0</v>
      </c>
      <c r="J2066" s="117">
        <f t="shared" si="103"/>
        <v>0</v>
      </c>
      <c r="K2066" s="111">
        <f>IF(J2016&gt;E2065,0,E2065-J2066)</f>
        <v>0</v>
      </c>
    </row>
    <row r="2067" spans="1:155" s="1" customFormat="1" ht="22.5" outlineLevel="2">
      <c r="A2067" s="88">
        <v>1</v>
      </c>
      <c r="B2067" s="29" t="s">
        <v>1832</v>
      </c>
      <c r="C2067" s="32" t="s">
        <v>1667</v>
      </c>
      <c r="D2067" s="29" t="s">
        <v>168</v>
      </c>
      <c r="E2067" s="45"/>
      <c r="F2067" s="38"/>
      <c r="G2067" s="38"/>
      <c r="H2067" s="38"/>
      <c r="I2067" s="38"/>
      <c r="J2067" s="114">
        <f>SUM(F2067:I2067)</f>
        <v>0</v>
      </c>
      <c r="K2067" s="50"/>
      <c r="L2067" s="2"/>
      <c r="N2067" s="2"/>
      <c r="P2067" s="2"/>
      <c r="R2067" s="2"/>
      <c r="T2067" s="2"/>
      <c r="V2067" s="2"/>
      <c r="X2067" s="2"/>
      <c r="Z2067" s="2"/>
      <c r="AB2067" s="2"/>
      <c r="AD2067" s="2"/>
      <c r="AF2067" s="2"/>
      <c r="AH2067" s="2"/>
      <c r="AJ2067" s="2"/>
      <c r="AL2067" s="2"/>
      <c r="AN2067" s="2"/>
      <c r="AP2067" s="2"/>
      <c r="AR2067" s="2"/>
      <c r="AT2067" s="2"/>
      <c r="AV2067" s="2"/>
      <c r="AX2067" s="2"/>
      <c r="AZ2067" s="2"/>
      <c r="BB2067" s="2"/>
      <c r="BD2067" s="2"/>
      <c r="BF2067" s="2"/>
      <c r="BH2067" s="2"/>
      <c r="BJ2067" s="2"/>
      <c r="BL2067" s="2"/>
      <c r="BN2067" s="2"/>
      <c r="BP2067" s="3"/>
      <c r="BR2067" s="3"/>
      <c r="BT2067" s="3"/>
      <c r="BV2067" s="3"/>
      <c r="BX2067" s="3"/>
      <c r="BZ2067" s="3"/>
      <c r="CB2067" s="3"/>
      <c r="CD2067" s="3"/>
      <c r="CF2067" s="3"/>
      <c r="CH2067" s="3"/>
      <c r="CJ2067" s="3"/>
      <c r="CL2067" s="3"/>
      <c r="CN2067" s="3"/>
      <c r="CP2067" s="3"/>
      <c r="CR2067" s="3"/>
      <c r="CT2067" s="3"/>
      <c r="CV2067" s="3"/>
      <c r="CX2067" s="3"/>
      <c r="CZ2067" s="3"/>
      <c r="DB2067" s="3"/>
      <c r="DD2067" s="3"/>
      <c r="DF2067" s="3"/>
      <c r="DH2067" s="3"/>
      <c r="DJ2067" s="3"/>
      <c r="DL2067" s="3"/>
      <c r="DN2067" s="3"/>
      <c r="DP2067" s="3"/>
      <c r="DR2067" s="3"/>
      <c r="DT2067" s="3"/>
      <c r="DV2067" s="3"/>
      <c r="DX2067" s="3"/>
      <c r="DZ2067" s="3"/>
      <c r="EB2067" s="3"/>
      <c r="ED2067" s="3"/>
      <c r="EF2067" s="3"/>
      <c r="EH2067" s="3"/>
      <c r="EJ2067" s="3"/>
      <c r="EL2067" s="3"/>
      <c r="EN2067" s="3"/>
      <c r="EP2067" s="3"/>
      <c r="ER2067" s="3"/>
      <c r="ET2067" s="3"/>
      <c r="EV2067" s="3"/>
      <c r="EX2067" s="3"/>
      <c r="EY2067" s="3"/>
    </row>
    <row r="2068" spans="1:11" s="5" customFormat="1" ht="12.75" outlineLevel="2">
      <c r="A2068" s="88">
        <v>2</v>
      </c>
      <c r="B2068" s="29" t="s">
        <v>1833</v>
      </c>
      <c r="C2068" s="16" t="s">
        <v>444</v>
      </c>
      <c r="D2068" s="29" t="s">
        <v>168</v>
      </c>
      <c r="E2068" s="45"/>
      <c r="F2068" s="38"/>
      <c r="G2068" s="38"/>
      <c r="H2068" s="38"/>
      <c r="I2068" s="38"/>
      <c r="J2068" s="114">
        <f t="shared" si="103"/>
        <v>0</v>
      </c>
      <c r="K2068" s="50"/>
    </row>
    <row r="2069" spans="1:11" s="5" customFormat="1" ht="12.75" outlineLevel="2">
      <c r="A2069" s="83">
        <v>1</v>
      </c>
      <c r="B2069" s="68" t="s">
        <v>1130</v>
      </c>
      <c r="C2069" s="15">
        <v>1</v>
      </c>
      <c r="D2069" s="68" t="s">
        <v>1131</v>
      </c>
      <c r="E2069" s="44"/>
      <c r="F2069" s="38"/>
      <c r="G2069" s="38"/>
      <c r="H2069" s="38"/>
      <c r="I2069" s="38"/>
      <c r="J2069" s="114">
        <f t="shared" si="103"/>
        <v>0</v>
      </c>
      <c r="K2069" s="50"/>
    </row>
    <row r="2070" spans="1:155" s="1" customFormat="1" ht="12.75" outlineLevel="2">
      <c r="A2070" s="88">
        <v>3</v>
      </c>
      <c r="B2070" s="29" t="s">
        <v>1834</v>
      </c>
      <c r="C2070" s="19" t="s">
        <v>445</v>
      </c>
      <c r="D2070" s="29" t="s">
        <v>168</v>
      </c>
      <c r="E2070" s="45"/>
      <c r="F2070" s="38"/>
      <c r="G2070" s="38"/>
      <c r="H2070" s="38"/>
      <c r="I2070" s="38"/>
      <c r="J2070" s="114">
        <f t="shared" si="103"/>
        <v>0</v>
      </c>
      <c r="K2070" s="50"/>
      <c r="L2070" s="2"/>
      <c r="N2070" s="2"/>
      <c r="P2070" s="2"/>
      <c r="R2070" s="2"/>
      <c r="T2070" s="2"/>
      <c r="V2070" s="2"/>
      <c r="X2070" s="2"/>
      <c r="Z2070" s="2"/>
      <c r="AB2070" s="2"/>
      <c r="AD2070" s="2"/>
      <c r="AF2070" s="2"/>
      <c r="AH2070" s="2"/>
      <c r="AJ2070" s="2"/>
      <c r="AL2070" s="2"/>
      <c r="AN2070" s="2"/>
      <c r="AP2070" s="2"/>
      <c r="AR2070" s="2"/>
      <c r="AT2070" s="2"/>
      <c r="AV2070" s="2"/>
      <c r="AX2070" s="2"/>
      <c r="AZ2070" s="2"/>
      <c r="BB2070" s="2"/>
      <c r="BD2070" s="2"/>
      <c r="BF2070" s="2"/>
      <c r="BH2070" s="2"/>
      <c r="BJ2070" s="2"/>
      <c r="BL2070" s="2"/>
      <c r="BN2070" s="2"/>
      <c r="BP2070" s="3"/>
      <c r="BR2070" s="3"/>
      <c r="BT2070" s="3"/>
      <c r="BV2070" s="3"/>
      <c r="BX2070" s="3"/>
      <c r="BZ2070" s="3"/>
      <c r="CB2070" s="3"/>
      <c r="CD2070" s="3"/>
      <c r="CF2070" s="3"/>
      <c r="CH2070" s="3"/>
      <c r="CJ2070" s="3"/>
      <c r="CL2070" s="3"/>
      <c r="CN2070" s="3"/>
      <c r="CP2070" s="3"/>
      <c r="CR2070" s="3"/>
      <c r="CT2070" s="3"/>
      <c r="CV2070" s="3"/>
      <c r="CX2070" s="3"/>
      <c r="CZ2070" s="3"/>
      <c r="DB2070" s="3"/>
      <c r="DD2070" s="3"/>
      <c r="DF2070" s="3"/>
      <c r="DH2070" s="3"/>
      <c r="DJ2070" s="3"/>
      <c r="DL2070" s="3"/>
      <c r="DN2070" s="3"/>
      <c r="DP2070" s="3"/>
      <c r="DR2070" s="3"/>
      <c r="DT2070" s="3"/>
      <c r="DV2070" s="3"/>
      <c r="DX2070" s="3"/>
      <c r="DZ2070" s="3"/>
      <c r="EB2070" s="3"/>
      <c r="ED2070" s="3"/>
      <c r="EF2070" s="3"/>
      <c r="EH2070" s="3"/>
      <c r="EJ2070" s="3"/>
      <c r="EL2070" s="3"/>
      <c r="EN2070" s="3"/>
      <c r="EP2070" s="3"/>
      <c r="ER2070" s="3"/>
      <c r="ET2070" s="3"/>
      <c r="EV2070" s="3"/>
      <c r="EX2070" s="3"/>
      <c r="EY2070" s="3"/>
    </row>
    <row r="2071" spans="1:11" s="6" customFormat="1" ht="13.5" customHeight="1" outlineLevel="2">
      <c r="A2071" s="84">
        <v>2</v>
      </c>
      <c r="B2071" s="29" t="s">
        <v>1569</v>
      </c>
      <c r="C2071" s="16">
        <v>2</v>
      </c>
      <c r="D2071" s="29" t="s">
        <v>168</v>
      </c>
      <c r="E2071" s="45"/>
      <c r="F2071" s="38"/>
      <c r="G2071" s="38"/>
      <c r="H2071" s="38"/>
      <c r="I2071" s="38"/>
      <c r="J2071" s="114">
        <f t="shared" si="103"/>
        <v>0</v>
      </c>
      <c r="K2071" s="50"/>
    </row>
    <row r="2072" spans="1:11" s="10" customFormat="1" ht="12.75" outlineLevel="2">
      <c r="A2072" s="88">
        <v>4</v>
      </c>
      <c r="B2072" s="29" t="s">
        <v>1835</v>
      </c>
      <c r="C2072" s="16" t="s">
        <v>446</v>
      </c>
      <c r="D2072" s="29" t="s">
        <v>317</v>
      </c>
      <c r="E2072" s="45"/>
      <c r="F2072" s="38"/>
      <c r="G2072" s="38"/>
      <c r="H2072" s="38"/>
      <c r="I2072" s="38"/>
      <c r="J2072" s="114">
        <f>SUM(F2072:I2072)</f>
        <v>0</v>
      </c>
      <c r="K2072" s="106"/>
    </row>
    <row r="2073" spans="1:11" s="6" customFormat="1" ht="12.75" outlineLevel="2">
      <c r="A2073" s="84">
        <v>3</v>
      </c>
      <c r="B2073" s="29" t="s">
        <v>1570</v>
      </c>
      <c r="C2073" s="16">
        <v>3</v>
      </c>
      <c r="D2073" s="29" t="s">
        <v>168</v>
      </c>
      <c r="E2073" s="45"/>
      <c r="F2073" s="38"/>
      <c r="G2073" s="38"/>
      <c r="H2073" s="38"/>
      <c r="I2073" s="38"/>
      <c r="J2073" s="114">
        <f t="shared" si="103"/>
        <v>0</v>
      </c>
      <c r="K2073" s="50"/>
    </row>
    <row r="2074" spans="1:11" s="10" customFormat="1" ht="22.5" outlineLevel="2">
      <c r="A2074" s="90">
        <v>1</v>
      </c>
      <c r="B2074" s="71" t="s">
        <v>1666</v>
      </c>
      <c r="C2074" s="33" t="s">
        <v>1667</v>
      </c>
      <c r="D2074" s="71" t="s">
        <v>168</v>
      </c>
      <c r="E2074" s="48"/>
      <c r="F2074" s="38"/>
      <c r="G2074" s="38"/>
      <c r="H2074" s="38"/>
      <c r="I2074" s="38"/>
      <c r="J2074" s="114">
        <f t="shared" si="103"/>
        <v>0</v>
      </c>
      <c r="K2074" s="106"/>
    </row>
    <row r="2075" spans="1:155" s="1" customFormat="1" ht="22.5" outlineLevel="2">
      <c r="A2075" s="90">
        <v>2</v>
      </c>
      <c r="B2075" s="71" t="s">
        <v>1668</v>
      </c>
      <c r="C2075" s="33" t="s">
        <v>1667</v>
      </c>
      <c r="D2075" s="71" t="s">
        <v>168</v>
      </c>
      <c r="E2075" s="48"/>
      <c r="F2075" s="38"/>
      <c r="G2075" s="38"/>
      <c r="H2075" s="38"/>
      <c r="I2075" s="38"/>
      <c r="J2075" s="114">
        <f>SUM(F2075:I2075)</f>
        <v>0</v>
      </c>
      <c r="K2075" s="50"/>
      <c r="L2075" s="2"/>
      <c r="N2075" s="2"/>
      <c r="P2075" s="2"/>
      <c r="R2075" s="2"/>
      <c r="T2075" s="2"/>
      <c r="V2075" s="2"/>
      <c r="X2075" s="2"/>
      <c r="Z2075" s="2"/>
      <c r="AB2075" s="2"/>
      <c r="AD2075" s="2"/>
      <c r="AF2075" s="2"/>
      <c r="AH2075" s="2"/>
      <c r="AJ2075" s="2"/>
      <c r="AL2075" s="2"/>
      <c r="AN2075" s="2"/>
      <c r="AP2075" s="2"/>
      <c r="AR2075" s="2"/>
      <c r="AT2075" s="2"/>
      <c r="AV2075" s="2"/>
      <c r="AX2075" s="2"/>
      <c r="AZ2075" s="2"/>
      <c r="BB2075" s="2"/>
      <c r="BD2075" s="2"/>
      <c r="BF2075" s="2"/>
      <c r="BH2075" s="2"/>
      <c r="BJ2075" s="2"/>
      <c r="BL2075" s="2"/>
      <c r="BN2075" s="2"/>
      <c r="BP2075" s="3"/>
      <c r="BR2075" s="3"/>
      <c r="BT2075" s="3"/>
      <c r="BV2075" s="3"/>
      <c r="BX2075" s="3"/>
      <c r="BZ2075" s="3"/>
      <c r="CB2075" s="3"/>
      <c r="CD2075" s="3"/>
      <c r="CF2075" s="3"/>
      <c r="CH2075" s="3"/>
      <c r="CJ2075" s="3"/>
      <c r="CL2075" s="3"/>
      <c r="CN2075" s="3"/>
      <c r="CP2075" s="3"/>
      <c r="CR2075" s="3"/>
      <c r="CT2075" s="3"/>
      <c r="CV2075" s="3"/>
      <c r="CX2075" s="3"/>
      <c r="CZ2075" s="3"/>
      <c r="DB2075" s="3"/>
      <c r="DD2075" s="3"/>
      <c r="DF2075" s="3"/>
      <c r="DH2075" s="3"/>
      <c r="DJ2075" s="3"/>
      <c r="DL2075" s="3"/>
      <c r="DN2075" s="3"/>
      <c r="DP2075" s="3"/>
      <c r="DR2075" s="3"/>
      <c r="DT2075" s="3"/>
      <c r="DV2075" s="3"/>
      <c r="DX2075" s="3"/>
      <c r="DZ2075" s="3"/>
      <c r="EB2075" s="3"/>
      <c r="ED2075" s="3"/>
      <c r="EF2075" s="3"/>
      <c r="EH2075" s="3"/>
      <c r="EJ2075" s="3"/>
      <c r="EL2075" s="3"/>
      <c r="EN2075" s="3"/>
      <c r="EP2075" s="3"/>
      <c r="ER2075" s="3"/>
      <c r="ET2075" s="3"/>
      <c r="EV2075" s="3"/>
      <c r="EX2075" s="3"/>
      <c r="EY2075" s="3"/>
    </row>
    <row r="2076" spans="1:11" s="10" customFormat="1" ht="12.75" outlineLevel="2">
      <c r="A2076" s="87" t="s">
        <v>447</v>
      </c>
      <c r="B2076" s="71" t="s">
        <v>1130</v>
      </c>
      <c r="C2076" s="20">
        <v>1</v>
      </c>
      <c r="D2076" s="71" t="s">
        <v>168</v>
      </c>
      <c r="E2076" s="48"/>
      <c r="F2076" s="38"/>
      <c r="G2076" s="38"/>
      <c r="H2076" s="38"/>
      <c r="I2076" s="38"/>
      <c r="J2076" s="114">
        <f t="shared" si="103"/>
        <v>0</v>
      </c>
      <c r="K2076" s="106"/>
    </row>
    <row r="2077" spans="1:11" s="6" customFormat="1" ht="12.75" outlineLevel="2">
      <c r="A2077" s="87">
        <v>3</v>
      </c>
      <c r="B2077" s="70" t="s">
        <v>1138</v>
      </c>
      <c r="C2077" s="18">
        <v>1</v>
      </c>
      <c r="D2077" s="70" t="s">
        <v>168</v>
      </c>
      <c r="E2077" s="47"/>
      <c r="F2077" s="38"/>
      <c r="G2077" s="38"/>
      <c r="H2077" s="38"/>
      <c r="I2077" s="38"/>
      <c r="J2077" s="114">
        <f t="shared" si="103"/>
        <v>0</v>
      </c>
      <c r="K2077" s="50"/>
    </row>
    <row r="2078" spans="1:11" s="6" customFormat="1" ht="12.75" customHeight="1" outlineLevel="2">
      <c r="A2078" s="87" t="s">
        <v>448</v>
      </c>
      <c r="B2078" s="71" t="s">
        <v>1569</v>
      </c>
      <c r="C2078" s="20">
        <v>2</v>
      </c>
      <c r="D2078" s="71" t="s">
        <v>168</v>
      </c>
      <c r="E2078" s="48"/>
      <c r="F2078" s="38"/>
      <c r="G2078" s="38"/>
      <c r="H2078" s="38"/>
      <c r="I2078" s="38"/>
      <c r="J2078" s="114">
        <f t="shared" si="103"/>
        <v>0</v>
      </c>
      <c r="K2078" s="50"/>
    </row>
    <row r="2079" spans="1:11" s="6" customFormat="1" ht="12.75" outlineLevel="2">
      <c r="A2079" s="90">
        <v>4</v>
      </c>
      <c r="B2079" s="71" t="s">
        <v>1669</v>
      </c>
      <c r="C2079" s="20">
        <v>3</v>
      </c>
      <c r="D2079" s="71" t="s">
        <v>317</v>
      </c>
      <c r="E2079" s="48"/>
      <c r="F2079" s="38"/>
      <c r="G2079" s="38"/>
      <c r="H2079" s="38"/>
      <c r="I2079" s="38"/>
      <c r="J2079" s="114">
        <f t="shared" si="103"/>
        <v>0</v>
      </c>
      <c r="K2079" s="50"/>
    </row>
    <row r="2080" spans="1:11" s="5" customFormat="1" ht="12.75" outlineLevel="2">
      <c r="A2080" s="90">
        <v>5</v>
      </c>
      <c r="B2080" s="71" t="s">
        <v>1670</v>
      </c>
      <c r="C2080" s="20">
        <v>4</v>
      </c>
      <c r="D2080" s="71" t="s">
        <v>168</v>
      </c>
      <c r="E2080" s="48"/>
      <c r="F2080" s="38"/>
      <c r="G2080" s="38"/>
      <c r="H2080" s="38"/>
      <c r="I2080" s="38"/>
      <c r="J2080" s="114">
        <f t="shared" si="103"/>
        <v>0</v>
      </c>
      <c r="K2080" s="50"/>
    </row>
    <row r="2081" spans="1:11" s="6" customFormat="1" ht="12.75">
      <c r="A2081" s="137" t="s">
        <v>62</v>
      </c>
      <c r="B2081" s="137"/>
      <c r="C2081" s="137"/>
      <c r="D2081" s="137"/>
      <c r="E2081" s="56"/>
      <c r="F2081" s="39"/>
      <c r="G2081" s="39"/>
      <c r="H2081" s="39"/>
      <c r="I2081" s="39"/>
      <c r="J2081" s="114"/>
      <c r="K2081" s="50"/>
    </row>
    <row r="2082" spans="1:11" s="5" customFormat="1" ht="12.75">
      <c r="A2082" s="160" t="s">
        <v>1132</v>
      </c>
      <c r="B2082" s="160"/>
      <c r="C2082" s="160"/>
      <c r="D2082" s="160"/>
      <c r="E2082" s="119"/>
      <c r="F2082" s="109">
        <f>SUM(F2083:F2091)</f>
        <v>0</v>
      </c>
      <c r="G2082" s="109">
        <f>SUM(G2083:G2091)</f>
        <v>0</v>
      </c>
      <c r="H2082" s="109">
        <f>SUM(H2083:H2091)</f>
        <v>0</v>
      </c>
      <c r="I2082" s="109">
        <f>SUM(I2083:I2091)</f>
        <v>0</v>
      </c>
      <c r="J2082" s="117">
        <f t="shared" si="103"/>
        <v>0</v>
      </c>
      <c r="K2082" s="111">
        <f>IF(J2032&gt;E2081,0,E2081-J2082)</f>
        <v>0</v>
      </c>
    </row>
    <row r="2083" spans="1:11" s="10" customFormat="1" ht="22.5" outlineLevel="2">
      <c r="A2083" s="88">
        <v>5</v>
      </c>
      <c r="B2083" s="29" t="s">
        <v>1836</v>
      </c>
      <c r="C2083" s="32" t="s">
        <v>1667</v>
      </c>
      <c r="D2083" s="29" t="s">
        <v>168</v>
      </c>
      <c r="E2083" s="45"/>
      <c r="F2083" s="38"/>
      <c r="G2083" s="38"/>
      <c r="H2083" s="38"/>
      <c r="I2083" s="38"/>
      <c r="J2083" s="114">
        <f t="shared" si="103"/>
        <v>0</v>
      </c>
      <c r="K2083" s="106"/>
    </row>
    <row r="2084" spans="1:155" s="1" customFormat="1" ht="12.75" outlineLevel="2">
      <c r="A2084" s="83">
        <v>4</v>
      </c>
      <c r="B2084" s="68" t="s">
        <v>1571</v>
      </c>
      <c r="C2084" s="17">
        <v>1</v>
      </c>
      <c r="D2084" s="68" t="s">
        <v>317</v>
      </c>
      <c r="E2084" s="44"/>
      <c r="F2084" s="38"/>
      <c r="G2084" s="38"/>
      <c r="H2084" s="38"/>
      <c r="I2084" s="38"/>
      <c r="J2084" s="114">
        <f t="shared" si="103"/>
        <v>0</v>
      </c>
      <c r="K2084" s="50"/>
      <c r="L2084" s="2"/>
      <c r="N2084" s="2"/>
      <c r="P2084" s="2"/>
      <c r="R2084" s="2"/>
      <c r="T2084" s="2"/>
      <c r="V2084" s="2"/>
      <c r="X2084" s="2"/>
      <c r="Z2084" s="2"/>
      <c r="AB2084" s="2"/>
      <c r="AD2084" s="2"/>
      <c r="AF2084" s="2"/>
      <c r="AH2084" s="2"/>
      <c r="AJ2084" s="2"/>
      <c r="AL2084" s="2"/>
      <c r="AN2084" s="2"/>
      <c r="AP2084" s="2"/>
      <c r="AR2084" s="2"/>
      <c r="AT2084" s="2"/>
      <c r="AV2084" s="2"/>
      <c r="AX2084" s="2"/>
      <c r="AZ2084" s="2"/>
      <c r="BB2084" s="2"/>
      <c r="BD2084" s="2"/>
      <c r="BF2084" s="2"/>
      <c r="BH2084" s="2"/>
      <c r="BJ2084" s="2"/>
      <c r="BL2084" s="2"/>
      <c r="BN2084" s="2"/>
      <c r="BP2084" s="3"/>
      <c r="BR2084" s="3"/>
      <c r="BT2084" s="3"/>
      <c r="BV2084" s="3"/>
      <c r="BX2084" s="3"/>
      <c r="BZ2084" s="3"/>
      <c r="CB2084" s="3"/>
      <c r="CD2084" s="3"/>
      <c r="CF2084" s="3"/>
      <c r="CH2084" s="3"/>
      <c r="CJ2084" s="3"/>
      <c r="CL2084" s="3"/>
      <c r="CN2084" s="3"/>
      <c r="CP2084" s="3"/>
      <c r="CR2084" s="3"/>
      <c r="CT2084" s="3"/>
      <c r="CV2084" s="3"/>
      <c r="CX2084" s="3"/>
      <c r="CZ2084" s="3"/>
      <c r="DB2084" s="3"/>
      <c r="DD2084" s="3"/>
      <c r="DF2084" s="3"/>
      <c r="DH2084" s="3"/>
      <c r="DJ2084" s="3"/>
      <c r="DL2084" s="3"/>
      <c r="DN2084" s="3"/>
      <c r="DP2084" s="3"/>
      <c r="DR2084" s="3"/>
      <c r="DT2084" s="3"/>
      <c r="DV2084" s="3"/>
      <c r="DX2084" s="3"/>
      <c r="DZ2084" s="3"/>
      <c r="EB2084" s="3"/>
      <c r="ED2084" s="3"/>
      <c r="EF2084" s="3"/>
      <c r="EH2084" s="3"/>
      <c r="EJ2084" s="3"/>
      <c r="EL2084" s="3"/>
      <c r="EN2084" s="3"/>
      <c r="EP2084" s="3"/>
      <c r="ER2084" s="3"/>
      <c r="ET2084" s="3"/>
      <c r="EV2084" s="3"/>
      <c r="EX2084" s="3"/>
      <c r="EY2084" s="3"/>
    </row>
    <row r="2085" spans="1:11" s="6" customFormat="1" ht="12.75" outlineLevel="2">
      <c r="A2085" s="84">
        <v>5</v>
      </c>
      <c r="B2085" s="29" t="s">
        <v>1571</v>
      </c>
      <c r="C2085" s="16">
        <v>2</v>
      </c>
      <c r="D2085" s="29" t="s">
        <v>317</v>
      </c>
      <c r="E2085" s="45"/>
      <c r="F2085" s="38"/>
      <c r="G2085" s="38"/>
      <c r="H2085" s="38"/>
      <c r="I2085" s="38"/>
      <c r="J2085" s="114">
        <f t="shared" si="103"/>
        <v>0</v>
      </c>
      <c r="K2085" s="50"/>
    </row>
    <row r="2086" spans="1:11" s="5" customFormat="1" ht="12.75" outlineLevel="2">
      <c r="A2086" s="84">
        <v>6</v>
      </c>
      <c r="B2086" s="29" t="s">
        <v>1571</v>
      </c>
      <c r="C2086" s="16">
        <v>3</v>
      </c>
      <c r="D2086" s="29" t="s">
        <v>317</v>
      </c>
      <c r="E2086" s="45"/>
      <c r="F2086" s="38"/>
      <c r="G2086" s="38"/>
      <c r="H2086" s="38"/>
      <c r="I2086" s="38"/>
      <c r="J2086" s="114">
        <f aca="true" t="shared" si="104" ref="J2086:J2148">SUM(F2086:I2086)</f>
        <v>0</v>
      </c>
      <c r="K2086" s="50"/>
    </row>
    <row r="2087" spans="1:11" s="5" customFormat="1" ht="12.75" outlineLevel="2">
      <c r="A2087" s="84">
        <v>7</v>
      </c>
      <c r="B2087" s="29" t="s">
        <v>1571</v>
      </c>
      <c r="C2087" s="16">
        <v>4</v>
      </c>
      <c r="D2087" s="29" t="s">
        <v>317</v>
      </c>
      <c r="E2087" s="45"/>
      <c r="F2087" s="38"/>
      <c r="G2087" s="38"/>
      <c r="H2087" s="38"/>
      <c r="I2087" s="38"/>
      <c r="J2087" s="114">
        <f t="shared" si="104"/>
        <v>0</v>
      </c>
      <c r="K2087" s="50"/>
    </row>
    <row r="2088" spans="1:11" s="5" customFormat="1" ht="22.5" outlineLevel="2">
      <c r="A2088" s="90">
        <v>7</v>
      </c>
      <c r="B2088" s="71" t="s">
        <v>1672</v>
      </c>
      <c r="C2088" s="33" t="s">
        <v>1667</v>
      </c>
      <c r="D2088" s="71" t="s">
        <v>168</v>
      </c>
      <c r="E2088" s="48"/>
      <c r="F2088" s="38"/>
      <c r="G2088" s="38"/>
      <c r="H2088" s="38"/>
      <c r="I2088" s="38"/>
      <c r="J2088" s="114">
        <f t="shared" si="104"/>
        <v>0</v>
      </c>
      <c r="K2088" s="50"/>
    </row>
    <row r="2089" spans="1:155" s="1" customFormat="1" ht="22.5" outlineLevel="2">
      <c r="A2089" s="90">
        <v>6</v>
      </c>
      <c r="B2089" s="71" t="s">
        <v>1671</v>
      </c>
      <c r="C2089" s="34" t="s">
        <v>1667</v>
      </c>
      <c r="D2089" s="71" t="s">
        <v>168</v>
      </c>
      <c r="E2089" s="48"/>
      <c r="F2089" s="38"/>
      <c r="G2089" s="38"/>
      <c r="H2089" s="38"/>
      <c r="I2089" s="38"/>
      <c r="J2089" s="114">
        <f t="shared" si="104"/>
        <v>0</v>
      </c>
      <c r="K2089" s="50"/>
      <c r="L2089" s="2"/>
      <c r="N2089" s="2"/>
      <c r="P2089" s="2"/>
      <c r="R2089" s="2"/>
      <c r="T2089" s="2"/>
      <c r="V2089" s="2"/>
      <c r="X2089" s="2"/>
      <c r="Z2089" s="2"/>
      <c r="AB2089" s="2"/>
      <c r="AD2089" s="2"/>
      <c r="AF2089" s="2"/>
      <c r="AH2089" s="2"/>
      <c r="AJ2089" s="2"/>
      <c r="AL2089" s="2"/>
      <c r="AN2089" s="2"/>
      <c r="AP2089" s="2"/>
      <c r="AR2089" s="2"/>
      <c r="AT2089" s="2"/>
      <c r="AV2089" s="2"/>
      <c r="AX2089" s="2"/>
      <c r="AZ2089" s="2"/>
      <c r="BB2089" s="2"/>
      <c r="BD2089" s="2"/>
      <c r="BF2089" s="2"/>
      <c r="BH2089" s="2"/>
      <c r="BJ2089" s="2"/>
      <c r="BL2089" s="2"/>
      <c r="BN2089" s="2"/>
      <c r="BP2089" s="3"/>
      <c r="BR2089" s="3"/>
      <c r="BT2089" s="3"/>
      <c r="BV2089" s="3"/>
      <c r="BX2089" s="3"/>
      <c r="BZ2089" s="3"/>
      <c r="CB2089" s="3"/>
      <c r="CD2089" s="3"/>
      <c r="CF2089" s="3"/>
      <c r="CH2089" s="3"/>
      <c r="CJ2089" s="3"/>
      <c r="CL2089" s="3"/>
      <c r="CN2089" s="3"/>
      <c r="CP2089" s="3"/>
      <c r="CR2089" s="3"/>
      <c r="CT2089" s="3"/>
      <c r="CV2089" s="3"/>
      <c r="CX2089" s="3"/>
      <c r="CZ2089" s="3"/>
      <c r="DB2089" s="3"/>
      <c r="DD2089" s="3"/>
      <c r="DF2089" s="3"/>
      <c r="DH2089" s="3"/>
      <c r="DJ2089" s="3"/>
      <c r="DL2089" s="3"/>
      <c r="DN2089" s="3"/>
      <c r="DP2089" s="3"/>
      <c r="DR2089" s="3"/>
      <c r="DT2089" s="3"/>
      <c r="DV2089" s="3"/>
      <c r="DX2089" s="3"/>
      <c r="DZ2089" s="3"/>
      <c r="EB2089" s="3"/>
      <c r="ED2089" s="3"/>
      <c r="EF2089" s="3"/>
      <c r="EH2089" s="3"/>
      <c r="EJ2089" s="3"/>
      <c r="EL2089" s="3"/>
      <c r="EN2089" s="3"/>
      <c r="EP2089" s="3"/>
      <c r="ER2089" s="3"/>
      <c r="ET2089" s="3"/>
      <c r="EV2089" s="3"/>
      <c r="EX2089" s="3"/>
      <c r="EY2089" s="3"/>
    </row>
    <row r="2090" spans="1:155" s="1" customFormat="1" ht="12.75" outlineLevel="2">
      <c r="A2090" s="90">
        <v>8</v>
      </c>
      <c r="B2090" s="71" t="s">
        <v>1673</v>
      </c>
      <c r="C2090" s="20">
        <v>2</v>
      </c>
      <c r="D2090" s="71" t="s">
        <v>317</v>
      </c>
      <c r="E2090" s="48"/>
      <c r="F2090" s="38"/>
      <c r="G2090" s="38"/>
      <c r="H2090" s="38"/>
      <c r="I2090" s="38"/>
      <c r="J2090" s="114">
        <f t="shared" si="104"/>
        <v>0</v>
      </c>
      <c r="K2090" s="50"/>
      <c r="L2090" s="2"/>
      <c r="N2090" s="2"/>
      <c r="P2090" s="2"/>
      <c r="R2090" s="2"/>
      <c r="T2090" s="2"/>
      <c r="V2090" s="2"/>
      <c r="X2090" s="2"/>
      <c r="Z2090" s="2"/>
      <c r="AB2090" s="2"/>
      <c r="AD2090" s="2"/>
      <c r="AF2090" s="2"/>
      <c r="AH2090" s="2"/>
      <c r="AJ2090" s="2"/>
      <c r="AL2090" s="2"/>
      <c r="AN2090" s="2"/>
      <c r="AP2090" s="2"/>
      <c r="AR2090" s="2"/>
      <c r="AT2090" s="2"/>
      <c r="AV2090" s="2"/>
      <c r="AX2090" s="2"/>
      <c r="AZ2090" s="2"/>
      <c r="BB2090" s="2"/>
      <c r="BD2090" s="2"/>
      <c r="BF2090" s="2"/>
      <c r="BH2090" s="2"/>
      <c r="BJ2090" s="2"/>
      <c r="BL2090" s="2"/>
      <c r="BN2090" s="2"/>
      <c r="BP2090" s="3"/>
      <c r="BR2090" s="3"/>
      <c r="BT2090" s="3"/>
      <c r="BV2090" s="3"/>
      <c r="BX2090" s="3"/>
      <c r="BZ2090" s="3"/>
      <c r="CB2090" s="3"/>
      <c r="CD2090" s="3"/>
      <c r="CF2090" s="3"/>
      <c r="CH2090" s="3"/>
      <c r="CJ2090" s="3"/>
      <c r="CL2090" s="3"/>
      <c r="CN2090" s="3"/>
      <c r="CP2090" s="3"/>
      <c r="CR2090" s="3"/>
      <c r="CT2090" s="3"/>
      <c r="CV2090" s="3"/>
      <c r="CX2090" s="3"/>
      <c r="CZ2090" s="3"/>
      <c r="DB2090" s="3"/>
      <c r="DD2090" s="3"/>
      <c r="DF2090" s="3"/>
      <c r="DH2090" s="3"/>
      <c r="DJ2090" s="3"/>
      <c r="DL2090" s="3"/>
      <c r="DN2090" s="3"/>
      <c r="DP2090" s="3"/>
      <c r="DR2090" s="3"/>
      <c r="DT2090" s="3"/>
      <c r="DV2090" s="3"/>
      <c r="DX2090" s="3"/>
      <c r="DZ2090" s="3"/>
      <c r="EB2090" s="3"/>
      <c r="ED2090" s="3"/>
      <c r="EF2090" s="3"/>
      <c r="EH2090" s="3"/>
      <c r="EJ2090" s="3"/>
      <c r="EL2090" s="3"/>
      <c r="EN2090" s="3"/>
      <c r="EP2090" s="3"/>
      <c r="ER2090" s="3"/>
      <c r="ET2090" s="3"/>
      <c r="EV2090" s="3"/>
      <c r="EX2090" s="3"/>
      <c r="EY2090" s="3"/>
    </row>
    <row r="2091" spans="1:155" s="1" customFormat="1" ht="12.75" outlineLevel="2">
      <c r="A2091" s="87">
        <v>9</v>
      </c>
      <c r="B2091" s="70" t="s">
        <v>1139</v>
      </c>
      <c r="C2091" s="18">
        <v>6</v>
      </c>
      <c r="D2091" s="70" t="s">
        <v>317</v>
      </c>
      <c r="E2091" s="47"/>
      <c r="F2091" s="38"/>
      <c r="G2091" s="38"/>
      <c r="H2091" s="38"/>
      <c r="I2091" s="38"/>
      <c r="J2091" s="114">
        <f t="shared" si="104"/>
        <v>0</v>
      </c>
      <c r="K2091" s="50"/>
      <c r="L2091" s="2"/>
      <c r="N2091" s="2"/>
      <c r="P2091" s="2"/>
      <c r="R2091" s="2"/>
      <c r="T2091" s="2"/>
      <c r="V2091" s="2"/>
      <c r="X2091" s="2"/>
      <c r="Z2091" s="2"/>
      <c r="AB2091" s="2"/>
      <c r="AD2091" s="2"/>
      <c r="AF2091" s="2"/>
      <c r="AH2091" s="2"/>
      <c r="AJ2091" s="2"/>
      <c r="AL2091" s="2"/>
      <c r="AN2091" s="2"/>
      <c r="AP2091" s="2"/>
      <c r="AR2091" s="2"/>
      <c r="AT2091" s="2"/>
      <c r="AV2091" s="2"/>
      <c r="AX2091" s="2"/>
      <c r="AZ2091" s="2"/>
      <c r="BB2091" s="2"/>
      <c r="BD2091" s="2"/>
      <c r="BF2091" s="2"/>
      <c r="BH2091" s="2"/>
      <c r="BJ2091" s="2"/>
      <c r="BL2091" s="2"/>
      <c r="BN2091" s="2"/>
      <c r="BP2091" s="3"/>
      <c r="BR2091" s="3"/>
      <c r="BT2091" s="3"/>
      <c r="BV2091" s="3"/>
      <c r="BX2091" s="3"/>
      <c r="BZ2091" s="3"/>
      <c r="CB2091" s="3"/>
      <c r="CD2091" s="3"/>
      <c r="CF2091" s="3"/>
      <c r="CH2091" s="3"/>
      <c r="CJ2091" s="3"/>
      <c r="CL2091" s="3"/>
      <c r="CN2091" s="3"/>
      <c r="CP2091" s="3"/>
      <c r="CR2091" s="3"/>
      <c r="CT2091" s="3"/>
      <c r="CV2091" s="3"/>
      <c r="CX2091" s="3"/>
      <c r="CZ2091" s="3"/>
      <c r="DB2091" s="3"/>
      <c r="DD2091" s="3"/>
      <c r="DF2091" s="3"/>
      <c r="DH2091" s="3"/>
      <c r="DJ2091" s="3"/>
      <c r="DL2091" s="3"/>
      <c r="DN2091" s="3"/>
      <c r="DP2091" s="3"/>
      <c r="DR2091" s="3"/>
      <c r="DT2091" s="3"/>
      <c r="DV2091" s="3"/>
      <c r="DX2091" s="3"/>
      <c r="DZ2091" s="3"/>
      <c r="EB2091" s="3"/>
      <c r="ED2091" s="3"/>
      <c r="EF2091" s="3"/>
      <c r="EH2091" s="3"/>
      <c r="EJ2091" s="3"/>
      <c r="EL2091" s="3"/>
      <c r="EN2091" s="3"/>
      <c r="EP2091" s="3"/>
      <c r="ER2091" s="3"/>
      <c r="ET2091" s="3"/>
      <c r="EV2091" s="3"/>
      <c r="EX2091" s="3"/>
      <c r="EY2091" s="3"/>
    </row>
    <row r="2092" spans="1:11" s="6" customFormat="1" ht="12.75">
      <c r="A2092" s="137" t="s">
        <v>61</v>
      </c>
      <c r="B2092" s="137"/>
      <c r="C2092" s="137"/>
      <c r="D2092" s="137"/>
      <c r="E2092" s="56"/>
      <c r="F2092" s="39"/>
      <c r="G2092" s="39"/>
      <c r="H2092" s="39"/>
      <c r="I2092" s="39"/>
      <c r="J2092" s="114"/>
      <c r="K2092" s="50"/>
    </row>
    <row r="2093" spans="1:11" s="6" customFormat="1" ht="12.75">
      <c r="A2093" s="133" t="s">
        <v>1140</v>
      </c>
      <c r="B2093" s="133"/>
      <c r="C2093" s="133"/>
      <c r="D2093" s="133"/>
      <c r="E2093" s="108"/>
      <c r="F2093" s="109">
        <f>SUM(F2094:F2097)</f>
        <v>0</v>
      </c>
      <c r="G2093" s="109">
        <f>SUM(G2094:G2097)</f>
        <v>0</v>
      </c>
      <c r="H2093" s="109">
        <f>SUM(H2094:H2097)</f>
        <v>0</v>
      </c>
      <c r="I2093" s="109">
        <f>SUM(I2094:I2097)</f>
        <v>0</v>
      </c>
      <c r="J2093" s="117">
        <f>SUM(F2093:I2093)</f>
        <v>0</v>
      </c>
      <c r="K2093" s="111">
        <f>IF(J2043&gt;E2092,0,E2092-J2093)</f>
        <v>0</v>
      </c>
    </row>
    <row r="2094" spans="1:11" s="6" customFormat="1" ht="13.5" customHeight="1" outlineLevel="2">
      <c r="A2094" s="88">
        <v>6</v>
      </c>
      <c r="B2094" s="29" t="s">
        <v>1837</v>
      </c>
      <c r="C2094" s="16" t="s">
        <v>445</v>
      </c>
      <c r="D2094" s="29" t="s">
        <v>168</v>
      </c>
      <c r="E2094" s="45"/>
      <c r="F2094" s="38"/>
      <c r="G2094" s="38"/>
      <c r="H2094" s="38"/>
      <c r="I2094" s="38"/>
      <c r="J2094" s="114">
        <f t="shared" si="104"/>
        <v>0</v>
      </c>
      <c r="K2094" s="50"/>
    </row>
    <row r="2095" spans="1:11" s="5" customFormat="1" ht="22.5" outlineLevel="2">
      <c r="A2095" s="88">
        <v>8</v>
      </c>
      <c r="B2095" s="29" t="s">
        <v>1839</v>
      </c>
      <c r="C2095" s="16" t="s">
        <v>445</v>
      </c>
      <c r="D2095" s="29" t="s">
        <v>317</v>
      </c>
      <c r="E2095" s="45"/>
      <c r="F2095" s="38"/>
      <c r="G2095" s="38"/>
      <c r="H2095" s="38"/>
      <c r="I2095" s="38"/>
      <c r="J2095" s="114">
        <f t="shared" si="104"/>
        <v>0</v>
      </c>
      <c r="K2095" s="50"/>
    </row>
    <row r="2096" spans="1:155" s="1" customFormat="1" ht="21.75" customHeight="1" outlineLevel="2">
      <c r="A2096" s="88">
        <v>7</v>
      </c>
      <c r="B2096" s="29" t="s">
        <v>1838</v>
      </c>
      <c r="C2096" s="16" t="s">
        <v>444</v>
      </c>
      <c r="D2096" s="29" t="s">
        <v>317</v>
      </c>
      <c r="E2096" s="45"/>
      <c r="F2096" s="38"/>
      <c r="G2096" s="38"/>
      <c r="H2096" s="38"/>
      <c r="I2096" s="38"/>
      <c r="J2096" s="114">
        <f t="shared" si="104"/>
        <v>0</v>
      </c>
      <c r="K2096" s="50"/>
      <c r="L2096" s="2"/>
      <c r="N2096" s="2"/>
      <c r="O2096" s="4"/>
      <c r="P2096" s="2"/>
      <c r="R2096" s="2"/>
      <c r="T2096" s="2"/>
      <c r="V2096" s="2"/>
      <c r="X2096" s="2"/>
      <c r="Z2096" s="2"/>
      <c r="AB2096" s="2"/>
      <c r="AD2096" s="2"/>
      <c r="AF2096" s="2"/>
      <c r="AH2096" s="2"/>
      <c r="AJ2096" s="2"/>
      <c r="AL2096" s="2"/>
      <c r="AN2096" s="2"/>
      <c r="AP2096" s="2"/>
      <c r="AR2096" s="2"/>
      <c r="AT2096" s="2"/>
      <c r="AV2096" s="2"/>
      <c r="AX2096" s="2"/>
      <c r="AZ2096" s="2"/>
      <c r="BB2096" s="2"/>
      <c r="BD2096" s="2"/>
      <c r="BF2096" s="2"/>
      <c r="BH2096" s="2"/>
      <c r="BJ2096" s="2"/>
      <c r="BL2096" s="2"/>
      <c r="BN2096" s="2"/>
      <c r="BP2096" s="3"/>
      <c r="BR2096" s="3"/>
      <c r="BT2096" s="3"/>
      <c r="BV2096" s="3"/>
      <c r="BX2096" s="3"/>
      <c r="BZ2096" s="3"/>
      <c r="CB2096" s="3"/>
      <c r="CD2096" s="3"/>
      <c r="CF2096" s="3"/>
      <c r="CH2096" s="3"/>
      <c r="CJ2096" s="3"/>
      <c r="CL2096" s="3"/>
      <c r="CN2096" s="3"/>
      <c r="CP2096" s="3"/>
      <c r="CR2096" s="3"/>
      <c r="CT2096" s="3"/>
      <c r="CV2096" s="3"/>
      <c r="CX2096" s="3"/>
      <c r="CZ2096" s="3"/>
      <c r="DB2096" s="3"/>
      <c r="DD2096" s="3"/>
      <c r="DF2096" s="3"/>
      <c r="DH2096" s="3"/>
      <c r="DJ2096" s="3"/>
      <c r="DL2096" s="3"/>
      <c r="DN2096" s="3"/>
      <c r="DP2096" s="3"/>
      <c r="DR2096" s="3"/>
      <c r="DT2096" s="3"/>
      <c r="DV2096" s="3"/>
      <c r="DX2096" s="3"/>
      <c r="DZ2096" s="3"/>
      <c r="EB2096" s="3"/>
      <c r="ED2096" s="3"/>
      <c r="EF2096" s="3"/>
      <c r="EH2096" s="3"/>
      <c r="EJ2096" s="3"/>
      <c r="EL2096" s="3"/>
      <c r="EN2096" s="3"/>
      <c r="EP2096" s="3"/>
      <c r="ER2096" s="3"/>
      <c r="ET2096" s="3"/>
      <c r="EV2096" s="3"/>
      <c r="EX2096" s="3"/>
      <c r="EY2096" s="3"/>
    </row>
    <row r="2097" spans="1:11" s="10" customFormat="1" ht="12.75" outlineLevel="2">
      <c r="A2097" s="90">
        <v>11</v>
      </c>
      <c r="B2097" s="71" t="s">
        <v>1101</v>
      </c>
      <c r="C2097" s="20">
        <v>2</v>
      </c>
      <c r="D2097" s="71" t="s">
        <v>168</v>
      </c>
      <c r="E2097" s="48"/>
      <c r="F2097" s="38"/>
      <c r="G2097" s="38"/>
      <c r="H2097" s="38"/>
      <c r="I2097" s="38"/>
      <c r="J2097" s="114">
        <f t="shared" si="104"/>
        <v>0</v>
      </c>
      <c r="K2097" s="106"/>
    </row>
    <row r="2098" spans="1:11" s="10" customFormat="1" ht="12.75">
      <c r="A2098" s="137" t="s">
        <v>60</v>
      </c>
      <c r="B2098" s="137"/>
      <c r="C2098" s="137"/>
      <c r="D2098" s="137"/>
      <c r="E2098" s="60"/>
      <c r="F2098" s="61"/>
      <c r="G2098" s="61"/>
      <c r="H2098" s="61"/>
      <c r="I2098" s="61"/>
      <c r="J2098" s="114"/>
      <c r="K2098" s="106"/>
    </row>
    <row r="2099" spans="1:11" s="10" customFormat="1" ht="12.75">
      <c r="A2099" s="170" t="s">
        <v>1840</v>
      </c>
      <c r="B2099" s="170"/>
      <c r="C2099" s="170"/>
      <c r="D2099" s="170"/>
      <c r="E2099" s="124"/>
      <c r="F2099" s="125">
        <f>SUM(F2100:F2106)</f>
        <v>0</v>
      </c>
      <c r="G2099" s="125">
        <f>SUM(G2100:G2106)</f>
        <v>0</v>
      </c>
      <c r="H2099" s="125">
        <f>SUM(H2100:H2106)</f>
        <v>0</v>
      </c>
      <c r="I2099" s="125">
        <f>SUM(I2100:I2106)</f>
        <v>0</v>
      </c>
      <c r="J2099" s="117">
        <f>SUM(F2099:I2099)</f>
        <v>0</v>
      </c>
      <c r="K2099" s="111">
        <f>IF(J2049&gt;E2098,0,E2098-J2099)</f>
        <v>0</v>
      </c>
    </row>
    <row r="2100" spans="1:11" s="10" customFormat="1" ht="12.75" outlineLevel="2">
      <c r="A2100" s="100">
        <v>9</v>
      </c>
      <c r="B2100" s="29" t="s">
        <v>1841</v>
      </c>
      <c r="C2100" s="16" t="s">
        <v>446</v>
      </c>
      <c r="D2100" s="29" t="s">
        <v>168</v>
      </c>
      <c r="E2100" s="45"/>
      <c r="F2100" s="38"/>
      <c r="G2100" s="38"/>
      <c r="H2100" s="38"/>
      <c r="I2100" s="38"/>
      <c r="J2100" s="114">
        <f t="shared" si="104"/>
        <v>0</v>
      </c>
      <c r="K2100" s="106"/>
    </row>
    <row r="2101" spans="1:11" s="10" customFormat="1" ht="12.75" outlineLevel="2">
      <c r="A2101" s="84">
        <v>10</v>
      </c>
      <c r="B2101" s="29" t="s">
        <v>1844</v>
      </c>
      <c r="C2101" s="16" t="s">
        <v>447</v>
      </c>
      <c r="D2101" s="29" t="s">
        <v>168</v>
      </c>
      <c r="E2101" s="45"/>
      <c r="F2101" s="38"/>
      <c r="G2101" s="38"/>
      <c r="H2101" s="38"/>
      <c r="I2101" s="38"/>
      <c r="J2101" s="114">
        <f t="shared" si="104"/>
        <v>0</v>
      </c>
      <c r="K2101" s="106"/>
    </row>
    <row r="2102" spans="1:11" s="10" customFormat="1" ht="12.75" outlineLevel="2">
      <c r="A2102" s="88">
        <v>11</v>
      </c>
      <c r="B2102" s="29" t="s">
        <v>1842</v>
      </c>
      <c r="C2102" s="16" t="s">
        <v>449</v>
      </c>
      <c r="D2102" s="29" t="s">
        <v>168</v>
      </c>
      <c r="E2102" s="45"/>
      <c r="F2102" s="38"/>
      <c r="G2102" s="38"/>
      <c r="H2102" s="38"/>
      <c r="I2102" s="38"/>
      <c r="J2102" s="114">
        <f t="shared" si="104"/>
        <v>0</v>
      </c>
      <c r="K2102" s="106"/>
    </row>
    <row r="2103" spans="1:11" s="10" customFormat="1" ht="12.75" outlineLevel="2">
      <c r="A2103" s="84">
        <v>12</v>
      </c>
      <c r="B2103" s="29" t="s">
        <v>94</v>
      </c>
      <c r="C2103" s="16" t="s">
        <v>452</v>
      </c>
      <c r="D2103" s="29" t="s">
        <v>168</v>
      </c>
      <c r="E2103" s="45"/>
      <c r="F2103" s="38"/>
      <c r="G2103" s="38"/>
      <c r="H2103" s="38"/>
      <c r="I2103" s="38"/>
      <c r="J2103" s="114">
        <f t="shared" si="104"/>
        <v>0</v>
      </c>
      <c r="K2103" s="106"/>
    </row>
    <row r="2104" spans="1:11" s="10" customFormat="1" ht="12.75" outlineLevel="2">
      <c r="A2104" s="84">
        <v>13</v>
      </c>
      <c r="B2104" s="29" t="s">
        <v>1843</v>
      </c>
      <c r="C2104" s="16" t="s">
        <v>449</v>
      </c>
      <c r="D2104" s="29" t="s">
        <v>293</v>
      </c>
      <c r="E2104" s="45"/>
      <c r="F2104" s="38"/>
      <c r="G2104" s="38"/>
      <c r="H2104" s="38"/>
      <c r="I2104" s="38"/>
      <c r="J2104" s="114">
        <f t="shared" si="104"/>
        <v>0</v>
      </c>
      <c r="K2104" s="106"/>
    </row>
    <row r="2105" spans="1:11" s="10" customFormat="1" ht="12.75" outlineLevel="2">
      <c r="A2105" s="88">
        <v>14</v>
      </c>
      <c r="B2105" s="29" t="s">
        <v>1845</v>
      </c>
      <c r="C2105" s="16" t="s">
        <v>453</v>
      </c>
      <c r="D2105" s="29" t="s">
        <v>486</v>
      </c>
      <c r="E2105" s="45"/>
      <c r="F2105" s="38"/>
      <c r="G2105" s="38"/>
      <c r="H2105" s="38"/>
      <c r="I2105" s="38"/>
      <c r="J2105" s="114">
        <f t="shared" si="104"/>
        <v>0</v>
      </c>
      <c r="K2105" s="106"/>
    </row>
    <row r="2106" spans="1:11" s="10" customFormat="1" ht="12.75" outlineLevel="2">
      <c r="A2106" s="88">
        <v>15</v>
      </c>
      <c r="B2106" s="29" t="s">
        <v>1846</v>
      </c>
      <c r="C2106" s="16" t="s">
        <v>454</v>
      </c>
      <c r="D2106" s="29" t="s">
        <v>486</v>
      </c>
      <c r="E2106" s="45"/>
      <c r="F2106" s="38"/>
      <c r="G2106" s="38"/>
      <c r="H2106" s="38"/>
      <c r="I2106" s="38"/>
      <c r="J2106" s="114">
        <f t="shared" si="104"/>
        <v>0</v>
      </c>
      <c r="K2106" s="106"/>
    </row>
    <row r="2107" spans="1:11" s="10" customFormat="1" ht="12.75">
      <c r="A2107" s="137" t="s">
        <v>65</v>
      </c>
      <c r="B2107" s="137"/>
      <c r="C2107" s="137"/>
      <c r="D2107" s="137"/>
      <c r="E2107" s="62"/>
      <c r="F2107" s="63"/>
      <c r="G2107" s="63"/>
      <c r="H2107" s="63"/>
      <c r="I2107" s="63"/>
      <c r="J2107" s="114"/>
      <c r="K2107" s="106"/>
    </row>
    <row r="2108" spans="1:11" s="10" customFormat="1" ht="12.75" customHeight="1">
      <c r="A2108" s="138" t="s">
        <v>64</v>
      </c>
      <c r="B2108" s="139"/>
      <c r="C2108" s="139"/>
      <c r="D2108" s="139"/>
      <c r="E2108" s="140"/>
      <c r="F2108" s="113">
        <f>SUM(F2109:F2115)</f>
        <v>0</v>
      </c>
      <c r="G2108" s="113">
        <f>SUM(G2109:G2115)</f>
        <v>0</v>
      </c>
      <c r="H2108" s="113">
        <f>SUM(H2109:H2115)</f>
        <v>0</v>
      </c>
      <c r="I2108" s="113">
        <f>SUM(I2109:I2115)</f>
        <v>0</v>
      </c>
      <c r="J2108" s="117">
        <f>SUM(F2108:I2108)</f>
        <v>0</v>
      </c>
      <c r="K2108" s="111">
        <f>IF(J2058&gt;E2107,0,E2107-J2108)</f>
        <v>0</v>
      </c>
    </row>
    <row r="2109" spans="1:11" s="10" customFormat="1" ht="12.75" outlineLevel="2">
      <c r="A2109" s="88">
        <v>16</v>
      </c>
      <c r="B2109" s="29" t="s">
        <v>1847</v>
      </c>
      <c r="C2109" s="16" t="s">
        <v>445</v>
      </c>
      <c r="D2109" s="29" t="s">
        <v>317</v>
      </c>
      <c r="E2109" s="45"/>
      <c r="F2109" s="38"/>
      <c r="G2109" s="38"/>
      <c r="H2109" s="38"/>
      <c r="I2109" s="38"/>
      <c r="J2109" s="114">
        <f t="shared" si="104"/>
        <v>0</v>
      </c>
      <c r="K2109" s="106"/>
    </row>
    <row r="2110" spans="1:11" s="10" customFormat="1" ht="12.75" outlineLevel="2">
      <c r="A2110" s="88">
        <v>17</v>
      </c>
      <c r="B2110" s="29" t="s">
        <v>1848</v>
      </c>
      <c r="C2110" s="16" t="s">
        <v>445</v>
      </c>
      <c r="D2110" s="29" t="s">
        <v>317</v>
      </c>
      <c r="E2110" s="45"/>
      <c r="F2110" s="38"/>
      <c r="G2110" s="38"/>
      <c r="H2110" s="38"/>
      <c r="I2110" s="38"/>
      <c r="J2110" s="114">
        <f t="shared" si="104"/>
        <v>0</v>
      </c>
      <c r="K2110" s="106"/>
    </row>
    <row r="2111" spans="1:11" s="10" customFormat="1" ht="12.75" outlineLevel="2">
      <c r="A2111" s="88">
        <v>18</v>
      </c>
      <c r="B2111" s="29" t="s">
        <v>1849</v>
      </c>
      <c r="C2111" s="16" t="s">
        <v>446</v>
      </c>
      <c r="D2111" s="29" t="s">
        <v>168</v>
      </c>
      <c r="E2111" s="45"/>
      <c r="F2111" s="38"/>
      <c r="G2111" s="38"/>
      <c r="H2111" s="38"/>
      <c r="I2111" s="38"/>
      <c r="J2111" s="114">
        <f t="shared" si="104"/>
        <v>0</v>
      </c>
      <c r="K2111" s="106"/>
    </row>
    <row r="2112" spans="1:11" s="10" customFormat="1" ht="12.75" outlineLevel="2">
      <c r="A2112" s="88">
        <v>19</v>
      </c>
      <c r="B2112" s="29" t="s">
        <v>1850</v>
      </c>
      <c r="C2112" s="16" t="s">
        <v>447</v>
      </c>
      <c r="D2112" s="29" t="s">
        <v>168</v>
      </c>
      <c r="E2112" s="45"/>
      <c r="F2112" s="38"/>
      <c r="G2112" s="38"/>
      <c r="H2112" s="38"/>
      <c r="I2112" s="38"/>
      <c r="J2112" s="114">
        <f t="shared" si="104"/>
        <v>0</v>
      </c>
      <c r="K2112" s="106"/>
    </row>
    <row r="2113" spans="1:11" s="10" customFormat="1" ht="12.75" outlineLevel="2">
      <c r="A2113" s="88">
        <v>20</v>
      </c>
      <c r="B2113" s="29" t="s">
        <v>1851</v>
      </c>
      <c r="C2113" s="16" t="s">
        <v>447</v>
      </c>
      <c r="D2113" s="29" t="s">
        <v>168</v>
      </c>
      <c r="E2113" s="45"/>
      <c r="F2113" s="38"/>
      <c r="G2113" s="38"/>
      <c r="H2113" s="38"/>
      <c r="I2113" s="38"/>
      <c r="J2113" s="114">
        <f t="shared" si="104"/>
        <v>0</v>
      </c>
      <c r="K2113" s="106"/>
    </row>
    <row r="2114" spans="1:11" s="10" customFormat="1" ht="12.75" outlineLevel="2">
      <c r="A2114" s="88">
        <v>21</v>
      </c>
      <c r="B2114" s="29" t="s">
        <v>1852</v>
      </c>
      <c r="C2114" s="16" t="s">
        <v>447</v>
      </c>
      <c r="D2114" s="29" t="s">
        <v>168</v>
      </c>
      <c r="E2114" s="45"/>
      <c r="F2114" s="38"/>
      <c r="G2114" s="38"/>
      <c r="H2114" s="38"/>
      <c r="I2114" s="38"/>
      <c r="J2114" s="114">
        <f t="shared" si="104"/>
        <v>0</v>
      </c>
      <c r="K2114" s="106"/>
    </row>
    <row r="2115" spans="1:11" s="10" customFormat="1" ht="12.75" outlineLevel="2">
      <c r="A2115" s="88">
        <v>22</v>
      </c>
      <c r="B2115" s="29" t="s">
        <v>1853</v>
      </c>
      <c r="C2115" s="16" t="s">
        <v>448</v>
      </c>
      <c r="D2115" s="29" t="s">
        <v>168</v>
      </c>
      <c r="E2115" s="45"/>
      <c r="F2115" s="38"/>
      <c r="G2115" s="38"/>
      <c r="H2115" s="38"/>
      <c r="I2115" s="38"/>
      <c r="J2115" s="114">
        <f t="shared" si="104"/>
        <v>0</v>
      </c>
      <c r="K2115" s="106"/>
    </row>
    <row r="2116" spans="1:11" s="5" customFormat="1" ht="12.75">
      <c r="A2116" s="137" t="s">
        <v>59</v>
      </c>
      <c r="B2116" s="137"/>
      <c r="C2116" s="137"/>
      <c r="D2116" s="137"/>
      <c r="E2116" s="52"/>
      <c r="F2116" s="39"/>
      <c r="G2116" s="39"/>
      <c r="H2116" s="39"/>
      <c r="I2116" s="39"/>
      <c r="J2116" s="114"/>
      <c r="K2116" s="50"/>
    </row>
    <row r="2117" spans="1:11" s="5" customFormat="1" ht="12.75" customHeight="1">
      <c r="A2117" s="185" t="s">
        <v>1133</v>
      </c>
      <c r="B2117" s="186"/>
      <c r="C2117" s="186"/>
      <c r="D2117" s="186"/>
      <c r="E2117" s="187"/>
      <c r="F2117" s="109">
        <f>SUM(F2118:F2120)</f>
        <v>0</v>
      </c>
      <c r="G2117" s="109">
        <f>SUM(G2118:G2120)</f>
        <v>0</v>
      </c>
      <c r="H2117" s="109">
        <f>SUM(H2118:H2120)</f>
        <v>0</v>
      </c>
      <c r="I2117" s="109">
        <f>SUM(I2118:I2120)</f>
        <v>0</v>
      </c>
      <c r="J2117" s="117">
        <f>SUM(F2117:I2117)</f>
        <v>0</v>
      </c>
      <c r="K2117" s="111">
        <f>IF(J2067&gt;E2116,0,E2116-J2117)</f>
        <v>0</v>
      </c>
    </row>
    <row r="2118" spans="1:11" s="10" customFormat="1" ht="12.75" outlineLevel="2">
      <c r="A2118" s="83">
        <v>8</v>
      </c>
      <c r="B2118" s="68" t="s">
        <v>1134</v>
      </c>
      <c r="C2118" s="15">
        <v>1</v>
      </c>
      <c r="D2118" s="68" t="s">
        <v>1135</v>
      </c>
      <c r="E2118" s="44"/>
      <c r="F2118" s="38"/>
      <c r="G2118" s="38"/>
      <c r="H2118" s="38"/>
      <c r="I2118" s="38"/>
      <c r="J2118" s="114">
        <f t="shared" si="104"/>
        <v>0</v>
      </c>
      <c r="K2118" s="106"/>
    </row>
    <row r="2119" spans="1:11" s="10" customFormat="1" ht="12.75" outlineLevel="2">
      <c r="A2119" s="83">
        <v>9</v>
      </c>
      <c r="B2119" s="68" t="s">
        <v>1134</v>
      </c>
      <c r="C2119" s="15">
        <v>2</v>
      </c>
      <c r="D2119" s="68" t="s">
        <v>1135</v>
      </c>
      <c r="E2119" s="44"/>
      <c r="F2119" s="38"/>
      <c r="G2119" s="38"/>
      <c r="H2119" s="38"/>
      <c r="I2119" s="38"/>
      <c r="J2119" s="114">
        <f t="shared" si="104"/>
        <v>0</v>
      </c>
      <c r="K2119" s="106"/>
    </row>
    <row r="2120" spans="1:11" s="5" customFormat="1" ht="12.75" outlineLevel="2">
      <c r="A2120" s="87">
        <v>11</v>
      </c>
      <c r="B2120" s="70" t="s">
        <v>1141</v>
      </c>
      <c r="C2120" s="18">
        <v>1</v>
      </c>
      <c r="D2120" s="70" t="s">
        <v>1135</v>
      </c>
      <c r="E2120" s="47"/>
      <c r="F2120" s="38"/>
      <c r="G2120" s="38"/>
      <c r="H2120" s="38"/>
      <c r="I2120" s="38"/>
      <c r="J2120" s="114">
        <f t="shared" si="104"/>
        <v>0</v>
      </c>
      <c r="K2120" s="50"/>
    </row>
    <row r="2121" spans="1:11" s="10" customFormat="1" ht="12.75">
      <c r="A2121" s="137" t="s">
        <v>58</v>
      </c>
      <c r="B2121" s="137"/>
      <c r="C2121" s="137"/>
      <c r="D2121" s="137"/>
      <c r="E2121" s="62"/>
      <c r="F2121" s="63"/>
      <c r="G2121" s="63"/>
      <c r="H2121" s="63"/>
      <c r="I2121" s="63"/>
      <c r="J2121" s="114"/>
      <c r="K2121" s="106"/>
    </row>
    <row r="2122" spans="1:11" s="10" customFormat="1" ht="12.75" customHeight="1">
      <c r="A2122" s="138" t="s">
        <v>1508</v>
      </c>
      <c r="B2122" s="139"/>
      <c r="C2122" s="139"/>
      <c r="D2122" s="139"/>
      <c r="E2122" s="140"/>
      <c r="F2122" s="113">
        <f>SUM(F2123:F2126)</f>
        <v>0</v>
      </c>
      <c r="G2122" s="113">
        <f>SUM(G2123:G2126)</f>
        <v>0</v>
      </c>
      <c r="H2122" s="113">
        <f>SUM(H2123:H2126)</f>
        <v>0</v>
      </c>
      <c r="I2122" s="113">
        <f>SUM(I2123:I2126)</f>
        <v>0</v>
      </c>
      <c r="J2122" s="117">
        <f>SUM(F2122:I2122)</f>
        <v>0</v>
      </c>
      <c r="K2122" s="111">
        <f>IF(J2072&gt;E2121,0,E2121-J2122)</f>
        <v>0</v>
      </c>
    </row>
    <row r="2123" spans="1:11" s="10" customFormat="1" ht="12.75" outlineLevel="2">
      <c r="A2123" s="88">
        <v>25</v>
      </c>
      <c r="B2123" s="29" t="s">
        <v>1509</v>
      </c>
      <c r="C2123" s="16" t="s">
        <v>444</v>
      </c>
      <c r="D2123" s="29" t="s">
        <v>491</v>
      </c>
      <c r="E2123" s="45"/>
      <c r="F2123" s="38"/>
      <c r="G2123" s="38"/>
      <c r="H2123" s="38"/>
      <c r="I2123" s="38"/>
      <c r="J2123" s="114">
        <f t="shared" si="104"/>
        <v>0</v>
      </c>
      <c r="K2123" s="106"/>
    </row>
    <row r="2124" spans="1:11" s="10" customFormat="1" ht="22.5" outlineLevel="2">
      <c r="A2124" s="88">
        <v>26</v>
      </c>
      <c r="B2124" s="29" t="s">
        <v>1510</v>
      </c>
      <c r="C2124" s="16" t="s">
        <v>444</v>
      </c>
      <c r="D2124" s="29" t="s">
        <v>491</v>
      </c>
      <c r="E2124" s="45"/>
      <c r="F2124" s="38"/>
      <c r="G2124" s="38"/>
      <c r="H2124" s="38"/>
      <c r="I2124" s="38"/>
      <c r="J2124" s="114">
        <f t="shared" si="104"/>
        <v>0</v>
      </c>
      <c r="K2124" s="106"/>
    </row>
    <row r="2125" spans="1:11" s="10" customFormat="1" ht="12.75" outlineLevel="2">
      <c r="A2125" s="88">
        <v>27</v>
      </c>
      <c r="B2125" s="29" t="s">
        <v>1511</v>
      </c>
      <c r="C2125" s="16" t="s">
        <v>444</v>
      </c>
      <c r="D2125" s="29" t="s">
        <v>491</v>
      </c>
      <c r="E2125" s="45"/>
      <c r="F2125" s="38"/>
      <c r="G2125" s="38"/>
      <c r="H2125" s="38"/>
      <c r="I2125" s="38"/>
      <c r="J2125" s="114">
        <f t="shared" si="104"/>
        <v>0</v>
      </c>
      <c r="K2125" s="106"/>
    </row>
    <row r="2126" spans="1:11" s="10" customFormat="1" ht="12.75" outlineLevel="2">
      <c r="A2126" s="88">
        <v>28</v>
      </c>
      <c r="B2126" s="29" t="s">
        <v>1512</v>
      </c>
      <c r="C2126" s="16" t="s">
        <v>444</v>
      </c>
      <c r="D2126" s="29" t="s">
        <v>491</v>
      </c>
      <c r="E2126" s="45"/>
      <c r="F2126" s="38"/>
      <c r="G2126" s="38"/>
      <c r="H2126" s="38"/>
      <c r="I2126" s="38"/>
      <c r="J2126" s="114">
        <f t="shared" si="104"/>
        <v>0</v>
      </c>
      <c r="K2126" s="106"/>
    </row>
    <row r="2127" spans="1:11" s="10" customFormat="1" ht="12.75">
      <c r="A2127" s="137" t="s">
        <v>57</v>
      </c>
      <c r="B2127" s="137"/>
      <c r="C2127" s="137"/>
      <c r="D2127" s="137"/>
      <c r="E2127" s="56"/>
      <c r="F2127" s="37"/>
      <c r="G2127" s="37"/>
      <c r="H2127" s="37"/>
      <c r="I2127" s="37"/>
      <c r="J2127" s="114"/>
      <c r="K2127" s="106"/>
    </row>
    <row r="2128" spans="1:11" s="6" customFormat="1" ht="12.75">
      <c r="A2128" s="133" t="s">
        <v>1136</v>
      </c>
      <c r="B2128" s="133"/>
      <c r="C2128" s="133"/>
      <c r="D2128" s="133"/>
      <c r="E2128" s="108"/>
      <c r="F2128" s="109">
        <f>SUM(F2129:F2237)</f>
        <v>0</v>
      </c>
      <c r="G2128" s="109">
        <f>SUM(G2129:G2237)</f>
        <v>0</v>
      </c>
      <c r="H2128" s="109">
        <f>SUM(H2129:H2237)</f>
        <v>0</v>
      </c>
      <c r="I2128" s="109">
        <f>SUM(I2129:I2237)</f>
        <v>0</v>
      </c>
      <c r="J2128" s="113">
        <f t="shared" si="104"/>
        <v>0</v>
      </c>
      <c r="K2128" s="111">
        <f>IF(J2079&gt;E2127,0,E2127-J2128)</f>
        <v>0</v>
      </c>
    </row>
    <row r="2129" spans="1:155" s="1" customFormat="1" ht="22.5" outlineLevel="2">
      <c r="A2129" s="88">
        <v>29</v>
      </c>
      <c r="B2129" s="29" t="s">
        <v>1513</v>
      </c>
      <c r="C2129" s="32" t="s">
        <v>1667</v>
      </c>
      <c r="D2129" s="29" t="s">
        <v>317</v>
      </c>
      <c r="E2129" s="45"/>
      <c r="F2129" s="38"/>
      <c r="G2129" s="38"/>
      <c r="H2129" s="38"/>
      <c r="I2129" s="38"/>
      <c r="J2129" s="114">
        <f t="shared" si="104"/>
        <v>0</v>
      </c>
      <c r="K2129" s="50"/>
      <c r="L2129" s="2"/>
      <c r="N2129" s="2"/>
      <c r="P2129" s="2"/>
      <c r="R2129" s="2"/>
      <c r="T2129" s="2"/>
      <c r="V2129" s="2"/>
      <c r="X2129" s="2"/>
      <c r="Z2129" s="2"/>
      <c r="AB2129" s="2"/>
      <c r="AD2129" s="2"/>
      <c r="AF2129" s="2"/>
      <c r="AH2129" s="2"/>
      <c r="AJ2129" s="2"/>
      <c r="AL2129" s="2"/>
      <c r="AN2129" s="2"/>
      <c r="AP2129" s="2"/>
      <c r="AR2129" s="2"/>
      <c r="AT2129" s="2"/>
      <c r="AV2129" s="2"/>
      <c r="AX2129" s="2"/>
      <c r="AZ2129" s="2"/>
      <c r="BB2129" s="2"/>
      <c r="BD2129" s="2"/>
      <c r="BF2129" s="2"/>
      <c r="BH2129" s="2"/>
      <c r="BJ2129" s="2"/>
      <c r="BL2129" s="2"/>
      <c r="BN2129" s="2"/>
      <c r="BP2129" s="3"/>
      <c r="BR2129" s="3"/>
      <c r="BT2129" s="3"/>
      <c r="BV2129" s="3"/>
      <c r="BX2129" s="3"/>
      <c r="BZ2129" s="3"/>
      <c r="CB2129" s="3"/>
      <c r="CD2129" s="3"/>
      <c r="CF2129" s="3"/>
      <c r="CH2129" s="3"/>
      <c r="CJ2129" s="3"/>
      <c r="CL2129" s="3"/>
      <c r="CN2129" s="3"/>
      <c r="CP2129" s="3"/>
      <c r="CR2129" s="3"/>
      <c r="CT2129" s="3"/>
      <c r="CV2129" s="3"/>
      <c r="CX2129" s="3"/>
      <c r="CZ2129" s="3"/>
      <c r="DB2129" s="3"/>
      <c r="DD2129" s="3"/>
      <c r="DF2129" s="3"/>
      <c r="DH2129" s="3"/>
      <c r="DJ2129" s="3"/>
      <c r="DL2129" s="3"/>
      <c r="DN2129" s="3"/>
      <c r="DP2129" s="3"/>
      <c r="DR2129" s="3"/>
      <c r="DT2129" s="3"/>
      <c r="DV2129" s="3"/>
      <c r="DX2129" s="3"/>
      <c r="DZ2129" s="3"/>
      <c r="EB2129" s="3"/>
      <c r="ED2129" s="3"/>
      <c r="EF2129" s="3"/>
      <c r="EH2129" s="3"/>
      <c r="EJ2129" s="3"/>
      <c r="EL2129" s="3"/>
      <c r="EN2129" s="3"/>
      <c r="EP2129" s="3"/>
      <c r="ER2129" s="3"/>
      <c r="ET2129" s="3"/>
      <c r="EV2129" s="3"/>
      <c r="EX2129" s="3"/>
      <c r="EY2129" s="3"/>
    </row>
    <row r="2130" spans="1:11" s="10" customFormat="1" ht="12.75" outlineLevel="2">
      <c r="A2130" s="83">
        <v>10</v>
      </c>
      <c r="B2130" s="68" t="s">
        <v>1137</v>
      </c>
      <c r="C2130" s="15">
        <v>1</v>
      </c>
      <c r="D2130" s="68" t="s">
        <v>1131</v>
      </c>
      <c r="E2130" s="44"/>
      <c r="F2130" s="38"/>
      <c r="G2130" s="38"/>
      <c r="H2130" s="38"/>
      <c r="I2130" s="38"/>
      <c r="J2130" s="114">
        <f t="shared" si="104"/>
        <v>0</v>
      </c>
      <c r="K2130" s="106"/>
    </row>
    <row r="2131" spans="1:11" s="10" customFormat="1" ht="12.75" outlineLevel="2">
      <c r="A2131" s="88">
        <v>31</v>
      </c>
      <c r="B2131" s="29" t="s">
        <v>1514</v>
      </c>
      <c r="C2131" s="16" t="s">
        <v>444</v>
      </c>
      <c r="D2131" s="29" t="s">
        <v>1135</v>
      </c>
      <c r="E2131" s="45"/>
      <c r="F2131" s="38"/>
      <c r="G2131" s="38"/>
      <c r="H2131" s="38"/>
      <c r="I2131" s="38"/>
      <c r="J2131" s="114">
        <f t="shared" si="104"/>
        <v>0</v>
      </c>
      <c r="K2131" s="106"/>
    </row>
    <row r="2132" spans="1:11" s="10" customFormat="1" ht="12.75" outlineLevel="2">
      <c r="A2132" s="88">
        <v>33</v>
      </c>
      <c r="B2132" s="29" t="s">
        <v>1515</v>
      </c>
      <c r="C2132" s="16" t="s">
        <v>445</v>
      </c>
      <c r="D2132" s="29" t="s">
        <v>317</v>
      </c>
      <c r="E2132" s="45"/>
      <c r="F2132" s="38"/>
      <c r="G2132" s="38"/>
      <c r="H2132" s="38"/>
      <c r="I2132" s="38"/>
      <c r="J2132" s="114">
        <f t="shared" si="104"/>
        <v>0</v>
      </c>
      <c r="K2132" s="106"/>
    </row>
    <row r="2133" spans="1:11" s="10" customFormat="1" ht="12.75" outlineLevel="2">
      <c r="A2133" s="88">
        <v>32</v>
      </c>
      <c r="B2133" s="29" t="s">
        <v>1847</v>
      </c>
      <c r="C2133" s="16" t="s">
        <v>445</v>
      </c>
      <c r="D2133" s="29" t="s">
        <v>317</v>
      </c>
      <c r="E2133" s="45"/>
      <c r="F2133" s="38"/>
      <c r="G2133" s="38"/>
      <c r="H2133" s="38"/>
      <c r="I2133" s="38"/>
      <c r="J2133" s="114">
        <f t="shared" si="104"/>
        <v>0</v>
      </c>
      <c r="K2133" s="106"/>
    </row>
    <row r="2134" spans="1:11" s="10" customFormat="1" ht="12.75" outlineLevel="2">
      <c r="A2134" s="88">
        <v>35</v>
      </c>
      <c r="B2134" s="29" t="s">
        <v>1517</v>
      </c>
      <c r="C2134" s="16" t="s">
        <v>445</v>
      </c>
      <c r="D2134" s="29" t="s">
        <v>1518</v>
      </c>
      <c r="E2134" s="45"/>
      <c r="F2134" s="38"/>
      <c r="G2134" s="38"/>
      <c r="H2134" s="38"/>
      <c r="I2134" s="38"/>
      <c r="J2134" s="114">
        <f t="shared" si="104"/>
        <v>0</v>
      </c>
      <c r="K2134" s="106"/>
    </row>
    <row r="2135" spans="1:11" s="10" customFormat="1" ht="12.75" outlineLevel="2">
      <c r="A2135" s="84">
        <v>14</v>
      </c>
      <c r="B2135" s="29" t="s">
        <v>1575</v>
      </c>
      <c r="C2135" s="16">
        <v>2</v>
      </c>
      <c r="D2135" s="29" t="s">
        <v>1009</v>
      </c>
      <c r="E2135" s="45"/>
      <c r="F2135" s="38"/>
      <c r="G2135" s="38"/>
      <c r="H2135" s="38"/>
      <c r="I2135" s="38"/>
      <c r="J2135" s="114">
        <f t="shared" si="104"/>
        <v>0</v>
      </c>
      <c r="K2135" s="106"/>
    </row>
    <row r="2136" spans="1:11" s="10" customFormat="1" ht="12.75" outlineLevel="2">
      <c r="A2136" s="84">
        <v>11</v>
      </c>
      <c r="B2136" s="29" t="s">
        <v>1572</v>
      </c>
      <c r="C2136" s="16">
        <v>2</v>
      </c>
      <c r="D2136" s="29" t="s">
        <v>168</v>
      </c>
      <c r="E2136" s="45"/>
      <c r="F2136" s="38"/>
      <c r="G2136" s="38"/>
      <c r="H2136" s="38"/>
      <c r="I2136" s="38"/>
      <c r="J2136" s="114">
        <f t="shared" si="104"/>
        <v>0</v>
      </c>
      <c r="K2136" s="106"/>
    </row>
    <row r="2137" spans="1:11" s="10" customFormat="1" ht="12.75" outlineLevel="2">
      <c r="A2137" s="84">
        <v>12</v>
      </c>
      <c r="B2137" s="29" t="s">
        <v>1573</v>
      </c>
      <c r="C2137" s="16">
        <v>3</v>
      </c>
      <c r="D2137" s="29" t="s">
        <v>168</v>
      </c>
      <c r="E2137" s="45"/>
      <c r="F2137" s="38"/>
      <c r="G2137" s="38"/>
      <c r="H2137" s="38"/>
      <c r="I2137" s="38"/>
      <c r="J2137" s="114">
        <f t="shared" si="104"/>
        <v>0</v>
      </c>
      <c r="K2137" s="106"/>
    </row>
    <row r="2138" spans="1:11" s="10" customFormat="1" ht="12.75" outlineLevel="2">
      <c r="A2138" s="88">
        <v>37</v>
      </c>
      <c r="B2138" s="29" t="s">
        <v>731</v>
      </c>
      <c r="C2138" s="16" t="s">
        <v>446</v>
      </c>
      <c r="D2138" s="29" t="s">
        <v>317</v>
      </c>
      <c r="E2138" s="45"/>
      <c r="F2138" s="38"/>
      <c r="G2138" s="38"/>
      <c r="H2138" s="38"/>
      <c r="I2138" s="38"/>
      <c r="J2138" s="114">
        <f t="shared" si="104"/>
        <v>0</v>
      </c>
      <c r="K2138" s="106"/>
    </row>
    <row r="2139" spans="1:11" s="10" customFormat="1" ht="12.75" outlineLevel="2">
      <c r="A2139" s="84">
        <v>15</v>
      </c>
      <c r="B2139" s="29" t="s">
        <v>1576</v>
      </c>
      <c r="C2139" s="16">
        <v>3</v>
      </c>
      <c r="D2139" s="29" t="s">
        <v>1009</v>
      </c>
      <c r="E2139" s="45"/>
      <c r="F2139" s="38"/>
      <c r="G2139" s="38"/>
      <c r="H2139" s="38"/>
      <c r="I2139" s="38"/>
      <c r="J2139" s="114">
        <f t="shared" si="104"/>
        <v>0</v>
      </c>
      <c r="K2139" s="106"/>
    </row>
    <row r="2140" spans="1:11" s="10" customFormat="1" ht="12.75" outlineLevel="2">
      <c r="A2140" s="88">
        <v>39</v>
      </c>
      <c r="B2140" s="29" t="s">
        <v>733</v>
      </c>
      <c r="C2140" s="16" t="s">
        <v>446</v>
      </c>
      <c r="D2140" s="29" t="s">
        <v>1518</v>
      </c>
      <c r="E2140" s="45"/>
      <c r="F2140" s="38"/>
      <c r="G2140" s="38"/>
      <c r="H2140" s="38"/>
      <c r="I2140" s="38"/>
      <c r="J2140" s="114">
        <f t="shared" si="104"/>
        <v>0</v>
      </c>
      <c r="K2140" s="106"/>
    </row>
    <row r="2141" spans="1:11" s="10" customFormat="1" ht="12.75" outlineLevel="2">
      <c r="A2141" s="88">
        <v>38</v>
      </c>
      <c r="B2141" s="29" t="s">
        <v>732</v>
      </c>
      <c r="C2141" s="16" t="s">
        <v>446</v>
      </c>
      <c r="D2141" s="29" t="s">
        <v>168</v>
      </c>
      <c r="E2141" s="45"/>
      <c r="F2141" s="38"/>
      <c r="G2141" s="38"/>
      <c r="H2141" s="38"/>
      <c r="I2141" s="38"/>
      <c r="J2141" s="114">
        <f t="shared" si="104"/>
        <v>0</v>
      </c>
      <c r="K2141" s="106"/>
    </row>
    <row r="2142" spans="1:11" s="10" customFormat="1" ht="12.75" outlineLevel="2">
      <c r="A2142" s="88">
        <v>41</v>
      </c>
      <c r="B2142" s="29" t="s">
        <v>735</v>
      </c>
      <c r="C2142" s="16" t="s">
        <v>446</v>
      </c>
      <c r="D2142" s="29" t="s">
        <v>1135</v>
      </c>
      <c r="E2142" s="45"/>
      <c r="F2142" s="38"/>
      <c r="G2142" s="38"/>
      <c r="H2142" s="38"/>
      <c r="I2142" s="38"/>
      <c r="J2142" s="114">
        <f t="shared" si="104"/>
        <v>0</v>
      </c>
      <c r="K2142" s="106"/>
    </row>
    <row r="2143" spans="1:11" s="10" customFormat="1" ht="12.75" outlineLevel="2">
      <c r="A2143" s="88">
        <v>40</v>
      </c>
      <c r="B2143" s="29" t="s">
        <v>734</v>
      </c>
      <c r="C2143" s="16" t="s">
        <v>446</v>
      </c>
      <c r="D2143" s="29" t="s">
        <v>168</v>
      </c>
      <c r="E2143" s="45"/>
      <c r="F2143" s="38"/>
      <c r="G2143" s="38"/>
      <c r="H2143" s="38"/>
      <c r="I2143" s="38"/>
      <c r="J2143" s="114">
        <f t="shared" si="104"/>
        <v>0</v>
      </c>
      <c r="K2143" s="106"/>
    </row>
    <row r="2144" spans="1:11" s="10" customFormat="1" ht="12.75" outlineLevel="2">
      <c r="A2144" s="84">
        <v>13</v>
      </c>
      <c r="B2144" s="29" t="s">
        <v>1574</v>
      </c>
      <c r="C2144" s="16">
        <v>4</v>
      </c>
      <c r="D2144" s="29" t="s">
        <v>168</v>
      </c>
      <c r="E2144" s="45"/>
      <c r="F2144" s="38"/>
      <c r="G2144" s="38"/>
      <c r="H2144" s="38"/>
      <c r="I2144" s="38"/>
      <c r="J2144" s="114">
        <f t="shared" si="104"/>
        <v>0</v>
      </c>
      <c r="K2144" s="106"/>
    </row>
    <row r="2145" spans="1:11" s="6" customFormat="1" ht="12.75" outlineLevel="2">
      <c r="A2145" s="88">
        <v>43</v>
      </c>
      <c r="B2145" s="29" t="s">
        <v>736</v>
      </c>
      <c r="C2145" s="16" t="s">
        <v>447</v>
      </c>
      <c r="D2145" s="29" t="s">
        <v>317</v>
      </c>
      <c r="E2145" s="45"/>
      <c r="F2145" s="38"/>
      <c r="G2145" s="38"/>
      <c r="H2145" s="38"/>
      <c r="I2145" s="38"/>
      <c r="J2145" s="114">
        <f t="shared" si="104"/>
        <v>0</v>
      </c>
      <c r="K2145" s="50"/>
    </row>
    <row r="2146" spans="1:11" s="6" customFormat="1" ht="12.75" outlineLevel="2">
      <c r="A2146" s="84">
        <v>16</v>
      </c>
      <c r="B2146" s="29" t="s">
        <v>1576</v>
      </c>
      <c r="C2146" s="16">
        <v>4</v>
      </c>
      <c r="D2146" s="29" t="s">
        <v>1009</v>
      </c>
      <c r="E2146" s="45"/>
      <c r="F2146" s="38"/>
      <c r="G2146" s="38"/>
      <c r="H2146" s="38"/>
      <c r="I2146" s="38"/>
      <c r="J2146" s="114">
        <f t="shared" si="104"/>
        <v>0</v>
      </c>
      <c r="K2146" s="50"/>
    </row>
    <row r="2147" spans="1:11" s="6" customFormat="1" ht="12.75" outlineLevel="2">
      <c r="A2147" s="88">
        <v>45</v>
      </c>
      <c r="B2147" s="29" t="s">
        <v>738</v>
      </c>
      <c r="C2147" s="16" t="s">
        <v>447</v>
      </c>
      <c r="D2147" s="29" t="s">
        <v>168</v>
      </c>
      <c r="E2147" s="45"/>
      <c r="F2147" s="38"/>
      <c r="G2147" s="38"/>
      <c r="H2147" s="38"/>
      <c r="I2147" s="38"/>
      <c r="J2147" s="114">
        <f t="shared" si="104"/>
        <v>0</v>
      </c>
      <c r="K2147" s="50"/>
    </row>
    <row r="2148" spans="1:11" s="6" customFormat="1" ht="12.75" outlineLevel="2">
      <c r="A2148" s="88">
        <v>44</v>
      </c>
      <c r="B2148" s="29" t="s">
        <v>737</v>
      </c>
      <c r="C2148" s="16" t="s">
        <v>447</v>
      </c>
      <c r="D2148" s="29" t="s">
        <v>168</v>
      </c>
      <c r="E2148" s="45"/>
      <c r="F2148" s="38"/>
      <c r="G2148" s="38"/>
      <c r="H2148" s="38"/>
      <c r="I2148" s="38"/>
      <c r="J2148" s="114">
        <f t="shared" si="104"/>
        <v>0</v>
      </c>
      <c r="K2148" s="50"/>
    </row>
    <row r="2149" spans="1:11" s="6" customFormat="1" ht="12.75" outlineLevel="2">
      <c r="A2149" s="88">
        <v>46</v>
      </c>
      <c r="B2149" s="29" t="s">
        <v>739</v>
      </c>
      <c r="C2149" s="16" t="s">
        <v>447</v>
      </c>
      <c r="D2149" s="29" t="s">
        <v>1135</v>
      </c>
      <c r="E2149" s="45"/>
      <c r="F2149" s="38"/>
      <c r="G2149" s="38"/>
      <c r="H2149" s="38"/>
      <c r="I2149" s="38"/>
      <c r="J2149" s="114">
        <f aca="true" t="shared" si="105" ref="J2149:J2212">SUM(F2149:I2149)</f>
        <v>0</v>
      </c>
      <c r="K2149" s="50"/>
    </row>
    <row r="2150" spans="1:11" s="6" customFormat="1" ht="12.75" outlineLevel="2">
      <c r="A2150" s="88">
        <v>47</v>
      </c>
      <c r="B2150" s="29" t="s">
        <v>1853</v>
      </c>
      <c r="C2150" s="16" t="s">
        <v>448</v>
      </c>
      <c r="D2150" s="29" t="s">
        <v>168</v>
      </c>
      <c r="E2150" s="45"/>
      <c r="F2150" s="38"/>
      <c r="G2150" s="38"/>
      <c r="H2150" s="38"/>
      <c r="I2150" s="38"/>
      <c r="J2150" s="114">
        <f t="shared" si="105"/>
        <v>0</v>
      </c>
      <c r="K2150" s="50"/>
    </row>
    <row r="2151" spans="1:11" s="6" customFormat="1" ht="12.75" outlineLevel="2">
      <c r="A2151" s="84">
        <v>17</v>
      </c>
      <c r="B2151" s="29" t="s">
        <v>1577</v>
      </c>
      <c r="C2151" s="16">
        <v>5</v>
      </c>
      <c r="D2151" s="29" t="s">
        <v>168</v>
      </c>
      <c r="E2151" s="45"/>
      <c r="F2151" s="38"/>
      <c r="G2151" s="38"/>
      <c r="H2151" s="38"/>
      <c r="I2151" s="38"/>
      <c r="J2151" s="114">
        <f t="shared" si="105"/>
        <v>0</v>
      </c>
      <c r="K2151" s="50"/>
    </row>
    <row r="2152" spans="1:11" s="6" customFormat="1" ht="12.75" outlineLevel="2">
      <c r="A2152" s="88">
        <v>48</v>
      </c>
      <c r="B2152" s="29" t="s">
        <v>740</v>
      </c>
      <c r="C2152" s="16" t="s">
        <v>448</v>
      </c>
      <c r="D2152" s="29" t="s">
        <v>317</v>
      </c>
      <c r="E2152" s="45"/>
      <c r="F2152" s="38"/>
      <c r="G2152" s="38"/>
      <c r="H2152" s="38"/>
      <c r="I2152" s="38"/>
      <c r="J2152" s="114">
        <f t="shared" si="105"/>
        <v>0</v>
      </c>
      <c r="K2152" s="50"/>
    </row>
    <row r="2153" spans="1:11" s="6" customFormat="1" ht="12.75" outlineLevel="2">
      <c r="A2153" s="83">
        <v>44</v>
      </c>
      <c r="B2153" s="68" t="s">
        <v>1663</v>
      </c>
      <c r="C2153" s="15">
        <v>5</v>
      </c>
      <c r="D2153" s="68" t="s">
        <v>168</v>
      </c>
      <c r="E2153" s="44"/>
      <c r="F2153" s="38"/>
      <c r="G2153" s="38"/>
      <c r="H2153" s="38"/>
      <c r="I2153" s="38"/>
      <c r="J2153" s="114">
        <f t="shared" si="105"/>
        <v>0</v>
      </c>
      <c r="K2153" s="50"/>
    </row>
    <row r="2154" spans="1:11" s="6" customFormat="1" ht="12.75" outlineLevel="2">
      <c r="A2154" s="88">
        <v>50</v>
      </c>
      <c r="B2154" s="29" t="s">
        <v>742</v>
      </c>
      <c r="C2154" s="16" t="s">
        <v>448</v>
      </c>
      <c r="D2154" s="29" t="s">
        <v>168</v>
      </c>
      <c r="E2154" s="45"/>
      <c r="F2154" s="38"/>
      <c r="G2154" s="38"/>
      <c r="H2154" s="38"/>
      <c r="I2154" s="38"/>
      <c r="J2154" s="114">
        <f t="shared" si="105"/>
        <v>0</v>
      </c>
      <c r="K2154" s="50"/>
    </row>
    <row r="2155" spans="1:11" s="6" customFormat="1" ht="12.75" outlineLevel="2">
      <c r="A2155" s="88">
        <v>52</v>
      </c>
      <c r="B2155" s="29" t="s">
        <v>744</v>
      </c>
      <c r="C2155" s="16" t="s">
        <v>448</v>
      </c>
      <c r="D2155" s="29" t="s">
        <v>168</v>
      </c>
      <c r="E2155" s="45"/>
      <c r="F2155" s="38"/>
      <c r="G2155" s="38"/>
      <c r="H2155" s="38"/>
      <c r="I2155" s="38"/>
      <c r="J2155" s="114">
        <f t="shared" si="105"/>
        <v>0</v>
      </c>
      <c r="K2155" s="50"/>
    </row>
    <row r="2156" spans="1:11" s="6" customFormat="1" ht="12.75" outlineLevel="2">
      <c r="A2156" s="83">
        <v>49</v>
      </c>
      <c r="B2156" s="29" t="s">
        <v>1665</v>
      </c>
      <c r="C2156" s="16">
        <v>5</v>
      </c>
      <c r="D2156" s="29" t="s">
        <v>168</v>
      </c>
      <c r="E2156" s="45"/>
      <c r="F2156" s="38"/>
      <c r="G2156" s="38"/>
      <c r="H2156" s="38"/>
      <c r="I2156" s="38"/>
      <c r="J2156" s="114">
        <f t="shared" si="105"/>
        <v>0</v>
      </c>
      <c r="K2156" s="50"/>
    </row>
    <row r="2157" spans="1:11" s="6" customFormat="1" ht="12.75" outlineLevel="2">
      <c r="A2157" s="84">
        <v>22</v>
      </c>
      <c r="B2157" s="29" t="s">
        <v>1579</v>
      </c>
      <c r="C2157" s="16">
        <v>5</v>
      </c>
      <c r="D2157" s="29" t="s">
        <v>168</v>
      </c>
      <c r="E2157" s="45"/>
      <c r="F2157" s="38"/>
      <c r="G2157" s="38"/>
      <c r="H2157" s="38"/>
      <c r="I2157" s="38"/>
      <c r="J2157" s="114">
        <f t="shared" si="105"/>
        <v>0</v>
      </c>
      <c r="K2157" s="50"/>
    </row>
    <row r="2158" spans="1:11" s="6" customFormat="1" ht="12.75" outlineLevel="2">
      <c r="A2158" s="84">
        <v>27</v>
      </c>
      <c r="B2158" s="29" t="s">
        <v>1583</v>
      </c>
      <c r="C2158" s="16">
        <v>5</v>
      </c>
      <c r="D2158" s="29" t="s">
        <v>168</v>
      </c>
      <c r="E2158" s="45"/>
      <c r="F2158" s="38"/>
      <c r="G2158" s="38"/>
      <c r="H2158" s="38"/>
      <c r="I2158" s="38"/>
      <c r="J2158" s="114">
        <f t="shared" si="105"/>
        <v>0</v>
      </c>
      <c r="K2158" s="50"/>
    </row>
    <row r="2159" spans="1:11" s="6" customFormat="1" ht="12.75" outlineLevel="2">
      <c r="A2159" s="83">
        <v>32</v>
      </c>
      <c r="B2159" s="68" t="s">
        <v>1587</v>
      </c>
      <c r="C2159" s="15">
        <v>5</v>
      </c>
      <c r="D2159" s="68" t="s">
        <v>486</v>
      </c>
      <c r="E2159" s="44"/>
      <c r="F2159" s="38"/>
      <c r="G2159" s="38"/>
      <c r="H2159" s="38"/>
      <c r="I2159" s="38"/>
      <c r="J2159" s="114">
        <f t="shared" si="105"/>
        <v>0</v>
      </c>
      <c r="K2159" s="50"/>
    </row>
    <row r="2160" spans="1:11" s="6" customFormat="1" ht="12.75" outlineLevel="2">
      <c r="A2160" s="88">
        <v>49</v>
      </c>
      <c r="B2160" s="29" t="s">
        <v>741</v>
      </c>
      <c r="C2160" s="16" t="s">
        <v>448</v>
      </c>
      <c r="D2160" s="29" t="s">
        <v>317</v>
      </c>
      <c r="E2160" s="45"/>
      <c r="F2160" s="38"/>
      <c r="G2160" s="38"/>
      <c r="H2160" s="38"/>
      <c r="I2160" s="38"/>
      <c r="J2160" s="114">
        <f t="shared" si="105"/>
        <v>0</v>
      </c>
      <c r="K2160" s="50"/>
    </row>
    <row r="2161" spans="1:11" s="6" customFormat="1" ht="12.75" outlineLevel="2">
      <c r="A2161" s="88">
        <v>34</v>
      </c>
      <c r="B2161" s="29" t="s">
        <v>1516</v>
      </c>
      <c r="C2161" s="16" t="s">
        <v>448</v>
      </c>
      <c r="D2161" s="29" t="s">
        <v>1135</v>
      </c>
      <c r="E2161" s="45"/>
      <c r="F2161" s="38"/>
      <c r="G2161" s="38"/>
      <c r="H2161" s="38"/>
      <c r="I2161" s="38"/>
      <c r="J2161" s="114">
        <f t="shared" si="105"/>
        <v>0</v>
      </c>
      <c r="K2161" s="50"/>
    </row>
    <row r="2162" spans="1:155" s="4" customFormat="1" ht="12.75" outlineLevel="2">
      <c r="A2162" s="88">
        <v>51</v>
      </c>
      <c r="B2162" s="29" t="s">
        <v>743</v>
      </c>
      <c r="C2162" s="16" t="s">
        <v>953</v>
      </c>
      <c r="D2162" s="29" t="s">
        <v>168</v>
      </c>
      <c r="E2162" s="45"/>
      <c r="F2162" s="38"/>
      <c r="G2162" s="38"/>
      <c r="H2162" s="38"/>
      <c r="I2162" s="38"/>
      <c r="J2162" s="114">
        <f t="shared" si="105"/>
        <v>0</v>
      </c>
      <c r="K2162" s="50"/>
      <c r="L2162" s="2"/>
      <c r="N2162" s="2"/>
      <c r="O2162" s="1"/>
      <c r="P2162" s="2"/>
      <c r="R2162" s="2"/>
      <c r="T2162" s="2"/>
      <c r="V2162" s="2"/>
      <c r="X2162" s="2"/>
      <c r="Z2162" s="2"/>
      <c r="AB2162" s="2"/>
      <c r="AD2162" s="2"/>
      <c r="AF2162" s="2"/>
      <c r="AH2162" s="2"/>
      <c r="AJ2162" s="2"/>
      <c r="AL2162" s="2"/>
      <c r="AN2162" s="2"/>
      <c r="AP2162" s="2"/>
      <c r="AQ2162" s="1"/>
      <c r="AR2162" s="2"/>
      <c r="AT2162" s="2"/>
      <c r="AV2162" s="2"/>
      <c r="AX2162" s="2"/>
      <c r="AZ2162" s="2"/>
      <c r="BB2162" s="2"/>
      <c r="BD2162" s="2"/>
      <c r="BF2162" s="2"/>
      <c r="BH2162" s="2"/>
      <c r="BJ2162" s="2"/>
      <c r="BL2162" s="2"/>
      <c r="BN2162" s="2"/>
      <c r="BP2162" s="3"/>
      <c r="BR2162" s="3"/>
      <c r="BT2162" s="3"/>
      <c r="BV2162" s="3"/>
      <c r="BX2162" s="3"/>
      <c r="BZ2162" s="3"/>
      <c r="CB2162" s="3"/>
      <c r="CD2162" s="3"/>
      <c r="CF2162" s="3"/>
      <c r="CH2162" s="3"/>
      <c r="CJ2162" s="3"/>
      <c r="CL2162" s="3"/>
      <c r="CN2162" s="3"/>
      <c r="CP2162" s="3"/>
      <c r="CR2162" s="3"/>
      <c r="CT2162" s="3"/>
      <c r="CV2162" s="3"/>
      <c r="CX2162" s="3"/>
      <c r="CZ2162" s="3"/>
      <c r="DB2162" s="3"/>
      <c r="DD2162" s="3"/>
      <c r="DF2162" s="3"/>
      <c r="DH2162" s="3"/>
      <c r="DJ2162" s="3"/>
      <c r="DL2162" s="3"/>
      <c r="DN2162" s="3"/>
      <c r="DP2162" s="3"/>
      <c r="DR2162" s="3"/>
      <c r="DT2162" s="3"/>
      <c r="DV2162" s="3"/>
      <c r="DX2162" s="3"/>
      <c r="DZ2162" s="3"/>
      <c r="EB2162" s="3"/>
      <c r="ED2162" s="3"/>
      <c r="EF2162" s="3"/>
      <c r="EH2162" s="3"/>
      <c r="EJ2162" s="3"/>
      <c r="EL2162" s="3"/>
      <c r="EN2162" s="3"/>
      <c r="EP2162" s="3"/>
      <c r="ER2162" s="3"/>
      <c r="ET2162" s="3"/>
      <c r="EV2162" s="3"/>
      <c r="EX2162" s="3"/>
      <c r="EY2162" s="3"/>
    </row>
    <row r="2163" spans="1:11" s="6" customFormat="1" ht="12.75" outlineLevel="2">
      <c r="A2163" s="84">
        <v>23</v>
      </c>
      <c r="B2163" s="29" t="s">
        <v>1580</v>
      </c>
      <c r="C2163" s="16">
        <v>6</v>
      </c>
      <c r="D2163" s="29" t="s">
        <v>168</v>
      </c>
      <c r="E2163" s="45"/>
      <c r="F2163" s="38"/>
      <c r="G2163" s="38"/>
      <c r="H2163" s="38"/>
      <c r="I2163" s="38"/>
      <c r="J2163" s="114">
        <f t="shared" si="105"/>
        <v>0</v>
      </c>
      <c r="K2163" s="50"/>
    </row>
    <row r="2164" spans="1:11" s="6" customFormat="1" ht="12.75" outlineLevel="2">
      <c r="A2164" s="83">
        <v>18</v>
      </c>
      <c r="B2164" s="68" t="s">
        <v>1577</v>
      </c>
      <c r="C2164" s="15">
        <v>6</v>
      </c>
      <c r="D2164" s="68" t="s">
        <v>1131</v>
      </c>
      <c r="E2164" s="44"/>
      <c r="F2164" s="38"/>
      <c r="G2164" s="38"/>
      <c r="H2164" s="38"/>
      <c r="I2164" s="38"/>
      <c r="J2164" s="114">
        <f t="shared" si="105"/>
        <v>0</v>
      </c>
      <c r="K2164" s="50"/>
    </row>
    <row r="2165" spans="1:11" s="6" customFormat="1" ht="12.75" outlineLevel="2">
      <c r="A2165" s="83">
        <v>45</v>
      </c>
      <c r="B2165" s="68" t="s">
        <v>1663</v>
      </c>
      <c r="C2165" s="15">
        <v>6</v>
      </c>
      <c r="D2165" s="68" t="s">
        <v>168</v>
      </c>
      <c r="E2165" s="44"/>
      <c r="F2165" s="38"/>
      <c r="G2165" s="38"/>
      <c r="H2165" s="38"/>
      <c r="I2165" s="38"/>
      <c r="J2165" s="114">
        <f t="shared" si="105"/>
        <v>0</v>
      </c>
      <c r="K2165" s="50"/>
    </row>
    <row r="2166" spans="1:11" s="6" customFormat="1" ht="12.75" outlineLevel="2">
      <c r="A2166" s="88">
        <v>54</v>
      </c>
      <c r="B2166" s="29" t="s">
        <v>745</v>
      </c>
      <c r="C2166" s="16" t="s">
        <v>449</v>
      </c>
      <c r="D2166" s="29" t="s">
        <v>168</v>
      </c>
      <c r="E2166" s="45"/>
      <c r="F2166" s="38"/>
      <c r="G2166" s="38"/>
      <c r="H2166" s="38"/>
      <c r="I2166" s="38"/>
      <c r="J2166" s="114">
        <f t="shared" si="105"/>
        <v>0</v>
      </c>
      <c r="K2166" s="50"/>
    </row>
    <row r="2167" spans="1:11" s="6" customFormat="1" ht="12.75" outlineLevel="2">
      <c r="A2167" s="83">
        <v>50</v>
      </c>
      <c r="B2167" s="29" t="s">
        <v>1665</v>
      </c>
      <c r="C2167" s="16">
        <v>6</v>
      </c>
      <c r="D2167" s="29" t="s">
        <v>168</v>
      </c>
      <c r="E2167" s="45"/>
      <c r="F2167" s="38"/>
      <c r="G2167" s="38"/>
      <c r="H2167" s="38"/>
      <c r="I2167" s="38"/>
      <c r="J2167" s="114">
        <f t="shared" si="105"/>
        <v>0</v>
      </c>
      <c r="K2167" s="50"/>
    </row>
    <row r="2168" spans="1:11" s="6" customFormat="1" ht="12.75" outlineLevel="2">
      <c r="A2168" s="88">
        <v>55</v>
      </c>
      <c r="B2168" s="29" t="s">
        <v>746</v>
      </c>
      <c r="C2168" s="16" t="s">
        <v>449</v>
      </c>
      <c r="D2168" s="29" t="s">
        <v>317</v>
      </c>
      <c r="E2168" s="45"/>
      <c r="F2168" s="38"/>
      <c r="G2168" s="38"/>
      <c r="H2168" s="38"/>
      <c r="I2168" s="38"/>
      <c r="J2168" s="114">
        <f t="shared" si="105"/>
        <v>0</v>
      </c>
      <c r="K2168" s="50"/>
    </row>
    <row r="2169" spans="1:11" s="5" customFormat="1" ht="12.75" outlineLevel="2">
      <c r="A2169" s="83">
        <v>37</v>
      </c>
      <c r="B2169" s="29" t="s">
        <v>1661</v>
      </c>
      <c r="C2169" s="16">
        <v>6</v>
      </c>
      <c r="D2169" s="29" t="s">
        <v>168</v>
      </c>
      <c r="E2169" s="45"/>
      <c r="F2169" s="38"/>
      <c r="G2169" s="38"/>
      <c r="H2169" s="38"/>
      <c r="I2169" s="38"/>
      <c r="J2169" s="114">
        <f t="shared" si="105"/>
        <v>0</v>
      </c>
      <c r="K2169" s="50"/>
    </row>
    <row r="2170" spans="1:11" s="5" customFormat="1" ht="12.75" outlineLevel="2">
      <c r="A2170" s="83">
        <v>33</v>
      </c>
      <c r="B2170" s="68" t="s">
        <v>1588</v>
      </c>
      <c r="C2170" s="15">
        <v>6</v>
      </c>
      <c r="D2170" s="68" t="s">
        <v>168</v>
      </c>
      <c r="E2170" s="44"/>
      <c r="F2170" s="38"/>
      <c r="G2170" s="38"/>
      <c r="H2170" s="38"/>
      <c r="I2170" s="38"/>
      <c r="J2170" s="114">
        <f t="shared" si="105"/>
        <v>0</v>
      </c>
      <c r="K2170" s="50"/>
    </row>
    <row r="2171" spans="1:11" s="5" customFormat="1" ht="12.75" outlineLevel="2">
      <c r="A2171" s="84">
        <v>28</v>
      </c>
      <c r="B2171" s="29" t="s">
        <v>1583</v>
      </c>
      <c r="C2171" s="16">
        <v>6</v>
      </c>
      <c r="D2171" s="29" t="s">
        <v>168</v>
      </c>
      <c r="E2171" s="45"/>
      <c r="F2171" s="38"/>
      <c r="G2171" s="38"/>
      <c r="H2171" s="38"/>
      <c r="I2171" s="38"/>
      <c r="J2171" s="114">
        <f t="shared" si="105"/>
        <v>0</v>
      </c>
      <c r="K2171" s="50"/>
    </row>
    <row r="2172" spans="1:11" s="10" customFormat="1" ht="12.75" outlineLevel="2">
      <c r="A2172" s="84">
        <v>24</v>
      </c>
      <c r="B2172" s="29" t="s">
        <v>1581</v>
      </c>
      <c r="C2172" s="16">
        <v>7</v>
      </c>
      <c r="D2172" s="29" t="s">
        <v>168</v>
      </c>
      <c r="E2172" s="45"/>
      <c r="F2172" s="38"/>
      <c r="G2172" s="38"/>
      <c r="H2172" s="38"/>
      <c r="I2172" s="38"/>
      <c r="J2172" s="114">
        <f t="shared" si="105"/>
        <v>0</v>
      </c>
      <c r="K2172" s="106"/>
    </row>
    <row r="2173" spans="1:11" s="5" customFormat="1" ht="12.75" outlineLevel="2">
      <c r="A2173" s="84">
        <v>29</v>
      </c>
      <c r="B2173" s="29" t="s">
        <v>1584</v>
      </c>
      <c r="C2173" s="16">
        <v>7</v>
      </c>
      <c r="D2173" s="29" t="s">
        <v>168</v>
      </c>
      <c r="E2173" s="45"/>
      <c r="F2173" s="38"/>
      <c r="G2173" s="38"/>
      <c r="H2173" s="38"/>
      <c r="I2173" s="38"/>
      <c r="J2173" s="114">
        <f t="shared" si="105"/>
        <v>0</v>
      </c>
      <c r="K2173" s="50"/>
    </row>
    <row r="2174" spans="1:11" s="10" customFormat="1" ht="12.75" outlineLevel="2">
      <c r="A2174" s="84">
        <v>19</v>
      </c>
      <c r="B2174" s="29" t="s">
        <v>1577</v>
      </c>
      <c r="C2174" s="16">
        <v>7</v>
      </c>
      <c r="D2174" s="29" t="s">
        <v>168</v>
      </c>
      <c r="E2174" s="45"/>
      <c r="F2174" s="38"/>
      <c r="G2174" s="38"/>
      <c r="H2174" s="38"/>
      <c r="I2174" s="38"/>
      <c r="J2174" s="114">
        <f t="shared" si="105"/>
        <v>0</v>
      </c>
      <c r="K2174" s="106"/>
    </row>
    <row r="2175" spans="1:11" s="5" customFormat="1" ht="12.75" outlineLevel="2">
      <c r="A2175" s="83">
        <v>34</v>
      </c>
      <c r="B2175" s="68" t="s">
        <v>1658</v>
      </c>
      <c r="C2175" s="15">
        <v>7</v>
      </c>
      <c r="D2175" s="68" t="s">
        <v>168</v>
      </c>
      <c r="E2175" s="44"/>
      <c r="F2175" s="38"/>
      <c r="G2175" s="38"/>
      <c r="H2175" s="38"/>
      <c r="I2175" s="38"/>
      <c r="J2175" s="114">
        <f t="shared" si="105"/>
        <v>0</v>
      </c>
      <c r="K2175" s="50"/>
    </row>
    <row r="2176" spans="1:11" s="5" customFormat="1" ht="12.75" outlineLevel="2">
      <c r="A2176" s="83">
        <v>51</v>
      </c>
      <c r="B2176" s="29" t="s">
        <v>1665</v>
      </c>
      <c r="C2176" s="16">
        <v>7</v>
      </c>
      <c r="D2176" s="29" t="s">
        <v>168</v>
      </c>
      <c r="E2176" s="45"/>
      <c r="F2176" s="38"/>
      <c r="G2176" s="38"/>
      <c r="H2176" s="38"/>
      <c r="I2176" s="38"/>
      <c r="J2176" s="114">
        <f t="shared" si="105"/>
        <v>0</v>
      </c>
      <c r="K2176" s="50"/>
    </row>
    <row r="2177" spans="1:11" s="5" customFormat="1" ht="12.75" outlineLevel="2">
      <c r="A2177" s="88">
        <v>59</v>
      </c>
      <c r="B2177" s="29" t="s">
        <v>748</v>
      </c>
      <c r="C2177" s="16" t="s">
        <v>450</v>
      </c>
      <c r="D2177" s="29" t="s">
        <v>317</v>
      </c>
      <c r="E2177" s="45"/>
      <c r="F2177" s="38"/>
      <c r="G2177" s="38"/>
      <c r="H2177" s="38"/>
      <c r="I2177" s="38"/>
      <c r="J2177" s="114">
        <f t="shared" si="105"/>
        <v>0</v>
      </c>
      <c r="K2177" s="50"/>
    </row>
    <row r="2178" spans="1:11" s="5" customFormat="1" ht="12.75" outlineLevel="2">
      <c r="A2178" s="83">
        <v>38</v>
      </c>
      <c r="B2178" s="29" t="s">
        <v>1661</v>
      </c>
      <c r="C2178" s="16">
        <v>7</v>
      </c>
      <c r="D2178" s="29" t="s">
        <v>168</v>
      </c>
      <c r="E2178" s="45"/>
      <c r="F2178" s="38"/>
      <c r="G2178" s="38"/>
      <c r="H2178" s="38"/>
      <c r="I2178" s="38"/>
      <c r="J2178" s="114">
        <f t="shared" si="105"/>
        <v>0</v>
      </c>
      <c r="K2178" s="50"/>
    </row>
    <row r="2179" spans="1:11" s="5" customFormat="1" ht="12.75" outlineLevel="2">
      <c r="A2179" s="88">
        <v>58</v>
      </c>
      <c r="B2179" s="29" t="s">
        <v>747</v>
      </c>
      <c r="C2179" s="16" t="s">
        <v>450</v>
      </c>
      <c r="D2179" s="29" t="s">
        <v>168</v>
      </c>
      <c r="E2179" s="45"/>
      <c r="F2179" s="38"/>
      <c r="G2179" s="38"/>
      <c r="H2179" s="38"/>
      <c r="I2179" s="38"/>
      <c r="J2179" s="114">
        <f t="shared" si="105"/>
        <v>0</v>
      </c>
      <c r="K2179" s="50"/>
    </row>
    <row r="2180" spans="1:11" s="5" customFormat="1" ht="12.75" outlineLevel="2">
      <c r="A2180" s="83">
        <v>46</v>
      </c>
      <c r="B2180" s="68" t="s">
        <v>1664</v>
      </c>
      <c r="C2180" s="15">
        <v>7</v>
      </c>
      <c r="D2180" s="68" t="s">
        <v>168</v>
      </c>
      <c r="E2180" s="44"/>
      <c r="F2180" s="38"/>
      <c r="G2180" s="38"/>
      <c r="H2180" s="38"/>
      <c r="I2180" s="38"/>
      <c r="J2180" s="114">
        <f t="shared" si="105"/>
        <v>0</v>
      </c>
      <c r="K2180" s="50"/>
    </row>
    <row r="2181" spans="1:11" s="5" customFormat="1" ht="12.75" outlineLevel="2">
      <c r="A2181" s="83">
        <v>41</v>
      </c>
      <c r="B2181" s="29" t="s">
        <v>1662</v>
      </c>
      <c r="C2181" s="16">
        <v>7</v>
      </c>
      <c r="D2181" s="29" t="s">
        <v>317</v>
      </c>
      <c r="E2181" s="45"/>
      <c r="F2181" s="38"/>
      <c r="G2181" s="38"/>
      <c r="H2181" s="38"/>
      <c r="I2181" s="38"/>
      <c r="J2181" s="114">
        <f t="shared" si="105"/>
        <v>0</v>
      </c>
      <c r="K2181" s="50"/>
    </row>
    <row r="2182" spans="1:11" s="5" customFormat="1" ht="12.75" outlineLevel="2">
      <c r="A2182" s="88">
        <v>61</v>
      </c>
      <c r="B2182" s="29" t="s">
        <v>749</v>
      </c>
      <c r="C2182" s="16" t="s">
        <v>451</v>
      </c>
      <c r="D2182" s="29" t="s">
        <v>317</v>
      </c>
      <c r="E2182" s="45"/>
      <c r="F2182" s="38"/>
      <c r="G2182" s="38"/>
      <c r="H2182" s="38"/>
      <c r="I2182" s="38"/>
      <c r="J2182" s="114">
        <f t="shared" si="105"/>
        <v>0</v>
      </c>
      <c r="K2182" s="50"/>
    </row>
    <row r="2183" spans="1:11" s="5" customFormat="1" ht="12.75" outlineLevel="2">
      <c r="A2183" s="84">
        <v>20</v>
      </c>
      <c r="B2183" s="29" t="s">
        <v>1577</v>
      </c>
      <c r="C2183" s="16">
        <v>8</v>
      </c>
      <c r="D2183" s="29" t="s">
        <v>168</v>
      </c>
      <c r="E2183" s="45"/>
      <c r="F2183" s="38"/>
      <c r="G2183" s="38"/>
      <c r="H2183" s="38"/>
      <c r="I2183" s="38"/>
      <c r="J2183" s="114">
        <f t="shared" si="105"/>
        <v>0</v>
      </c>
      <c r="K2183" s="50"/>
    </row>
    <row r="2184" spans="1:11" s="5" customFormat="1" ht="12.75" outlineLevel="2">
      <c r="A2184" s="83">
        <v>52</v>
      </c>
      <c r="B2184" s="29" t="s">
        <v>1665</v>
      </c>
      <c r="C2184" s="16">
        <v>8</v>
      </c>
      <c r="D2184" s="29" t="s">
        <v>168</v>
      </c>
      <c r="E2184" s="45"/>
      <c r="F2184" s="38"/>
      <c r="G2184" s="38"/>
      <c r="H2184" s="38"/>
      <c r="I2184" s="38"/>
      <c r="J2184" s="114">
        <f t="shared" si="105"/>
        <v>0</v>
      </c>
      <c r="K2184" s="50"/>
    </row>
    <row r="2185" spans="1:11" s="5" customFormat="1" ht="12.75" outlineLevel="2">
      <c r="A2185" s="83">
        <v>39</v>
      </c>
      <c r="B2185" s="29" t="s">
        <v>1661</v>
      </c>
      <c r="C2185" s="16">
        <v>8</v>
      </c>
      <c r="D2185" s="29" t="s">
        <v>168</v>
      </c>
      <c r="E2185" s="45"/>
      <c r="F2185" s="38"/>
      <c r="G2185" s="38"/>
      <c r="H2185" s="38"/>
      <c r="I2185" s="38"/>
      <c r="J2185" s="114">
        <f t="shared" si="105"/>
        <v>0</v>
      </c>
      <c r="K2185" s="50"/>
    </row>
    <row r="2186" spans="1:11" s="5" customFormat="1" ht="12.75" outlineLevel="2">
      <c r="A2186" s="88">
        <v>64</v>
      </c>
      <c r="B2186" s="29" t="s">
        <v>750</v>
      </c>
      <c r="C2186" s="16" t="s">
        <v>451</v>
      </c>
      <c r="D2186" s="29" t="s">
        <v>168</v>
      </c>
      <c r="E2186" s="45"/>
      <c r="F2186" s="38"/>
      <c r="G2186" s="38"/>
      <c r="H2186" s="38"/>
      <c r="I2186" s="38"/>
      <c r="J2186" s="114">
        <f t="shared" si="105"/>
        <v>0</v>
      </c>
      <c r="K2186" s="50"/>
    </row>
    <row r="2187" spans="1:11" s="5" customFormat="1" ht="12.75" outlineLevel="2">
      <c r="A2187" s="84">
        <v>25</v>
      </c>
      <c r="B2187" s="29" t="s">
        <v>1579</v>
      </c>
      <c r="C2187" s="16">
        <v>8</v>
      </c>
      <c r="D2187" s="29" t="s">
        <v>168</v>
      </c>
      <c r="E2187" s="45"/>
      <c r="F2187" s="38"/>
      <c r="G2187" s="38"/>
      <c r="H2187" s="38"/>
      <c r="I2187" s="38"/>
      <c r="J2187" s="114">
        <f t="shared" si="105"/>
        <v>0</v>
      </c>
      <c r="K2187" s="50"/>
    </row>
    <row r="2188" spans="1:155" s="1" customFormat="1" ht="12.75" outlineLevel="2">
      <c r="A2188" s="83">
        <v>47</v>
      </c>
      <c r="B2188" s="68" t="s">
        <v>1664</v>
      </c>
      <c r="C2188" s="17">
        <v>8</v>
      </c>
      <c r="D2188" s="68" t="s">
        <v>168</v>
      </c>
      <c r="E2188" s="44"/>
      <c r="F2188" s="38"/>
      <c r="G2188" s="38"/>
      <c r="H2188" s="38"/>
      <c r="I2188" s="38"/>
      <c r="J2188" s="114">
        <f t="shared" si="105"/>
        <v>0</v>
      </c>
      <c r="K2188" s="50"/>
      <c r="L2188" s="2"/>
      <c r="N2188" s="2"/>
      <c r="P2188" s="2"/>
      <c r="R2188" s="2"/>
      <c r="T2188" s="2"/>
      <c r="V2188" s="2"/>
      <c r="X2188" s="2"/>
      <c r="Z2188" s="2"/>
      <c r="AB2188" s="2"/>
      <c r="AD2188" s="2"/>
      <c r="AF2188" s="2"/>
      <c r="AH2188" s="2"/>
      <c r="AJ2188" s="2"/>
      <c r="AL2188" s="2"/>
      <c r="AN2188" s="2"/>
      <c r="AP2188" s="2"/>
      <c r="AR2188" s="2"/>
      <c r="AT2188" s="2"/>
      <c r="AV2188" s="2"/>
      <c r="AX2188" s="2"/>
      <c r="AZ2188" s="2"/>
      <c r="BB2188" s="2"/>
      <c r="BD2188" s="2"/>
      <c r="BF2188" s="2"/>
      <c r="BH2188" s="2"/>
      <c r="BJ2188" s="2"/>
      <c r="BL2188" s="2"/>
      <c r="BN2188" s="2"/>
      <c r="BP2188" s="3"/>
      <c r="BR2188" s="3"/>
      <c r="BT2188" s="3"/>
      <c r="BV2188" s="3"/>
      <c r="BX2188" s="3"/>
      <c r="BZ2188" s="3"/>
      <c r="CB2188" s="3"/>
      <c r="CD2188" s="3"/>
      <c r="CF2188" s="3"/>
      <c r="CH2188" s="3"/>
      <c r="CJ2188" s="3"/>
      <c r="CL2188" s="3"/>
      <c r="CN2188" s="3"/>
      <c r="CP2188" s="3"/>
      <c r="CR2188" s="3"/>
      <c r="CT2188" s="3"/>
      <c r="CV2188" s="3"/>
      <c r="CX2188" s="3"/>
      <c r="CZ2188" s="3"/>
      <c r="DB2188" s="3"/>
      <c r="DD2188" s="3"/>
      <c r="DF2188" s="3"/>
      <c r="DH2188" s="3"/>
      <c r="DJ2188" s="3"/>
      <c r="DL2188" s="3"/>
      <c r="DN2188" s="3"/>
      <c r="DP2188" s="3"/>
      <c r="DR2188" s="3"/>
      <c r="DT2188" s="3"/>
      <c r="DV2188" s="3"/>
      <c r="DX2188" s="3"/>
      <c r="DZ2188" s="3"/>
      <c r="EB2188" s="3"/>
      <c r="ED2188" s="3"/>
      <c r="EF2188" s="3"/>
      <c r="EH2188" s="3"/>
      <c r="EJ2188" s="3"/>
      <c r="EL2188" s="3"/>
      <c r="EN2188" s="3"/>
      <c r="EP2188" s="3"/>
      <c r="ER2188" s="3"/>
      <c r="ET2188" s="3"/>
      <c r="EV2188" s="3"/>
      <c r="EX2188" s="3"/>
      <c r="EY2188" s="3"/>
    </row>
    <row r="2189" spans="1:155" s="1" customFormat="1" ht="12.75" outlineLevel="2">
      <c r="A2189" s="83">
        <v>35</v>
      </c>
      <c r="B2189" s="68" t="s">
        <v>1659</v>
      </c>
      <c r="C2189" s="17">
        <v>8</v>
      </c>
      <c r="D2189" s="68" t="s">
        <v>168</v>
      </c>
      <c r="E2189" s="44"/>
      <c r="F2189" s="38"/>
      <c r="G2189" s="38"/>
      <c r="H2189" s="38"/>
      <c r="I2189" s="38"/>
      <c r="J2189" s="114">
        <f t="shared" si="105"/>
        <v>0</v>
      </c>
      <c r="K2189" s="50"/>
      <c r="L2189" s="2"/>
      <c r="N2189" s="2"/>
      <c r="P2189" s="2"/>
      <c r="R2189" s="2"/>
      <c r="T2189" s="2"/>
      <c r="V2189" s="2"/>
      <c r="X2189" s="2"/>
      <c r="Z2189" s="2"/>
      <c r="AB2189" s="2"/>
      <c r="AD2189" s="2"/>
      <c r="AF2189" s="2"/>
      <c r="AH2189" s="2"/>
      <c r="AJ2189" s="2"/>
      <c r="AL2189" s="2"/>
      <c r="AN2189" s="2"/>
      <c r="AP2189" s="2"/>
      <c r="AR2189" s="2"/>
      <c r="AT2189" s="2"/>
      <c r="AV2189" s="2"/>
      <c r="AX2189" s="2"/>
      <c r="AZ2189" s="2"/>
      <c r="BB2189" s="2"/>
      <c r="BD2189" s="2"/>
      <c r="BF2189" s="2"/>
      <c r="BH2189" s="2"/>
      <c r="BJ2189" s="2"/>
      <c r="BL2189" s="2"/>
      <c r="BN2189" s="2"/>
      <c r="BP2189" s="3"/>
      <c r="BR2189" s="3"/>
      <c r="BT2189" s="3"/>
      <c r="BV2189" s="3"/>
      <c r="BX2189" s="3"/>
      <c r="BZ2189" s="3"/>
      <c r="CB2189" s="3"/>
      <c r="CD2189" s="3"/>
      <c r="CF2189" s="3"/>
      <c r="CH2189" s="3"/>
      <c r="CJ2189" s="3"/>
      <c r="CL2189" s="3"/>
      <c r="CN2189" s="3"/>
      <c r="CP2189" s="3"/>
      <c r="CR2189" s="3"/>
      <c r="CT2189" s="3"/>
      <c r="CV2189" s="3"/>
      <c r="CX2189" s="3"/>
      <c r="CZ2189" s="3"/>
      <c r="DB2189" s="3"/>
      <c r="DD2189" s="3"/>
      <c r="DF2189" s="3"/>
      <c r="DH2189" s="3"/>
      <c r="DJ2189" s="3"/>
      <c r="DL2189" s="3"/>
      <c r="DN2189" s="3"/>
      <c r="DP2189" s="3"/>
      <c r="DR2189" s="3"/>
      <c r="DT2189" s="3"/>
      <c r="DV2189" s="3"/>
      <c r="DX2189" s="3"/>
      <c r="DZ2189" s="3"/>
      <c r="EB2189" s="3"/>
      <c r="ED2189" s="3"/>
      <c r="EF2189" s="3"/>
      <c r="EH2189" s="3"/>
      <c r="EJ2189" s="3"/>
      <c r="EL2189" s="3"/>
      <c r="EN2189" s="3"/>
      <c r="EP2189" s="3"/>
      <c r="ER2189" s="3"/>
      <c r="ET2189" s="3"/>
      <c r="EV2189" s="3"/>
      <c r="EX2189" s="3"/>
      <c r="EY2189" s="3"/>
    </row>
    <row r="2190" spans="1:155" s="1" customFormat="1" ht="12.75" outlineLevel="2">
      <c r="A2190" s="83">
        <v>42</v>
      </c>
      <c r="B2190" s="29" t="s">
        <v>1662</v>
      </c>
      <c r="C2190" s="19">
        <v>8</v>
      </c>
      <c r="D2190" s="29" t="s">
        <v>317</v>
      </c>
      <c r="E2190" s="45"/>
      <c r="F2190" s="38"/>
      <c r="G2190" s="38"/>
      <c r="H2190" s="38"/>
      <c r="I2190" s="38"/>
      <c r="J2190" s="114">
        <f t="shared" si="105"/>
        <v>0</v>
      </c>
      <c r="K2190" s="50"/>
      <c r="L2190" s="2"/>
      <c r="N2190" s="2"/>
      <c r="P2190" s="2"/>
      <c r="R2190" s="2"/>
      <c r="T2190" s="2"/>
      <c r="V2190" s="2"/>
      <c r="X2190" s="2"/>
      <c r="Z2190" s="2"/>
      <c r="AB2190" s="2"/>
      <c r="AD2190" s="2"/>
      <c r="AF2190" s="2"/>
      <c r="AH2190" s="2"/>
      <c r="AJ2190" s="2"/>
      <c r="AL2190" s="2"/>
      <c r="AN2190" s="2"/>
      <c r="AP2190" s="2"/>
      <c r="AR2190" s="2"/>
      <c r="AT2190" s="2"/>
      <c r="AV2190" s="2"/>
      <c r="AX2190" s="2"/>
      <c r="AZ2190" s="2"/>
      <c r="BB2190" s="2"/>
      <c r="BD2190" s="2"/>
      <c r="BF2190" s="2"/>
      <c r="BH2190" s="2"/>
      <c r="BJ2190" s="2"/>
      <c r="BL2190" s="2"/>
      <c r="BN2190" s="2"/>
      <c r="BP2190" s="3"/>
      <c r="BR2190" s="3"/>
      <c r="BT2190" s="3"/>
      <c r="BV2190" s="3"/>
      <c r="BX2190" s="3"/>
      <c r="BZ2190" s="3"/>
      <c r="CB2190" s="3"/>
      <c r="CD2190" s="3"/>
      <c r="CF2190" s="3"/>
      <c r="CH2190" s="3"/>
      <c r="CJ2190" s="3"/>
      <c r="CL2190" s="3"/>
      <c r="CN2190" s="3"/>
      <c r="CP2190" s="3"/>
      <c r="CR2190" s="3"/>
      <c r="CT2190" s="3"/>
      <c r="CV2190" s="3"/>
      <c r="CX2190" s="3"/>
      <c r="CZ2190" s="3"/>
      <c r="DB2190" s="3"/>
      <c r="DD2190" s="3"/>
      <c r="DF2190" s="3"/>
      <c r="DH2190" s="3"/>
      <c r="DJ2190" s="3"/>
      <c r="DL2190" s="3"/>
      <c r="DN2190" s="3"/>
      <c r="DP2190" s="3"/>
      <c r="DR2190" s="3"/>
      <c r="DT2190" s="3"/>
      <c r="DV2190" s="3"/>
      <c r="DX2190" s="3"/>
      <c r="DZ2190" s="3"/>
      <c r="EB2190" s="3"/>
      <c r="ED2190" s="3"/>
      <c r="EF2190" s="3"/>
      <c r="EH2190" s="3"/>
      <c r="EJ2190" s="3"/>
      <c r="EL2190" s="3"/>
      <c r="EN2190" s="3"/>
      <c r="EP2190" s="3"/>
      <c r="ER2190" s="3"/>
      <c r="ET2190" s="3"/>
      <c r="EV2190" s="3"/>
      <c r="EX2190" s="3"/>
      <c r="EY2190" s="3"/>
    </row>
    <row r="2191" spans="1:155" s="1" customFormat="1" ht="12.75" outlineLevel="2">
      <c r="A2191" s="85">
        <v>30</v>
      </c>
      <c r="B2191" s="29" t="s">
        <v>1585</v>
      </c>
      <c r="C2191" s="19">
        <v>8</v>
      </c>
      <c r="D2191" s="29" t="s">
        <v>168</v>
      </c>
      <c r="E2191" s="45"/>
      <c r="F2191" s="38"/>
      <c r="G2191" s="38"/>
      <c r="H2191" s="38"/>
      <c r="I2191" s="38"/>
      <c r="J2191" s="114">
        <f t="shared" si="105"/>
        <v>0</v>
      </c>
      <c r="K2191" s="50"/>
      <c r="L2191" s="2"/>
      <c r="N2191" s="2"/>
      <c r="P2191" s="2"/>
      <c r="R2191" s="2"/>
      <c r="T2191" s="2"/>
      <c r="V2191" s="2"/>
      <c r="X2191" s="2"/>
      <c r="Z2191" s="2"/>
      <c r="AB2191" s="2"/>
      <c r="AD2191" s="2"/>
      <c r="AF2191" s="2"/>
      <c r="AH2191" s="2"/>
      <c r="AJ2191" s="2"/>
      <c r="AL2191" s="2"/>
      <c r="AN2191" s="2"/>
      <c r="AP2191" s="2"/>
      <c r="AR2191" s="2"/>
      <c r="AT2191" s="2"/>
      <c r="AV2191" s="2"/>
      <c r="AX2191" s="2"/>
      <c r="AZ2191" s="2"/>
      <c r="BB2191" s="2"/>
      <c r="BD2191" s="2"/>
      <c r="BF2191" s="2"/>
      <c r="BH2191" s="2"/>
      <c r="BJ2191" s="2"/>
      <c r="BL2191" s="2"/>
      <c r="BN2191" s="2"/>
      <c r="BP2191" s="3"/>
      <c r="BR2191" s="3"/>
      <c r="BT2191" s="3"/>
      <c r="BV2191" s="3"/>
      <c r="BX2191" s="3"/>
      <c r="BZ2191" s="3"/>
      <c r="CB2191" s="3"/>
      <c r="CD2191" s="3"/>
      <c r="CF2191" s="3"/>
      <c r="CH2191" s="3"/>
      <c r="CJ2191" s="3"/>
      <c r="CL2191" s="3"/>
      <c r="CN2191" s="3"/>
      <c r="CP2191" s="3"/>
      <c r="CR2191" s="3"/>
      <c r="CT2191" s="3"/>
      <c r="CV2191" s="3"/>
      <c r="CX2191" s="3"/>
      <c r="CZ2191" s="3"/>
      <c r="DB2191" s="3"/>
      <c r="DD2191" s="3"/>
      <c r="DF2191" s="3"/>
      <c r="DH2191" s="3"/>
      <c r="DJ2191" s="3"/>
      <c r="DL2191" s="3"/>
      <c r="DN2191" s="3"/>
      <c r="DP2191" s="3"/>
      <c r="DR2191" s="3"/>
      <c r="DT2191" s="3"/>
      <c r="DV2191" s="3"/>
      <c r="DX2191" s="3"/>
      <c r="DZ2191" s="3"/>
      <c r="EB2191" s="3"/>
      <c r="ED2191" s="3"/>
      <c r="EF2191" s="3"/>
      <c r="EH2191" s="3"/>
      <c r="EJ2191" s="3"/>
      <c r="EL2191" s="3"/>
      <c r="EN2191" s="3"/>
      <c r="EP2191" s="3"/>
      <c r="ER2191" s="3"/>
      <c r="ET2191" s="3"/>
      <c r="EV2191" s="3"/>
      <c r="EX2191" s="3"/>
      <c r="EY2191" s="3"/>
    </row>
    <row r="2192" spans="1:155" s="1" customFormat="1" ht="12.75" outlineLevel="2">
      <c r="A2192" s="85">
        <v>26</v>
      </c>
      <c r="B2192" s="29" t="s">
        <v>1582</v>
      </c>
      <c r="C2192" s="19">
        <v>9</v>
      </c>
      <c r="D2192" s="29" t="s">
        <v>168</v>
      </c>
      <c r="E2192" s="45"/>
      <c r="F2192" s="38"/>
      <c r="G2192" s="38"/>
      <c r="H2192" s="38"/>
      <c r="I2192" s="38"/>
      <c r="J2192" s="114">
        <f t="shared" si="105"/>
        <v>0</v>
      </c>
      <c r="K2192" s="50"/>
      <c r="L2192" s="2"/>
      <c r="N2192" s="2"/>
      <c r="P2192" s="2"/>
      <c r="R2192" s="2"/>
      <c r="T2192" s="2"/>
      <c r="V2192" s="2"/>
      <c r="X2192" s="2"/>
      <c r="Z2192" s="2"/>
      <c r="AB2192" s="2"/>
      <c r="AD2192" s="2"/>
      <c r="AF2192" s="2"/>
      <c r="AH2192" s="2"/>
      <c r="AJ2192" s="2"/>
      <c r="AL2192" s="2"/>
      <c r="AN2192" s="2"/>
      <c r="AP2192" s="2"/>
      <c r="AR2192" s="2"/>
      <c r="AT2192" s="2"/>
      <c r="AV2192" s="2"/>
      <c r="AX2192" s="2"/>
      <c r="AZ2192" s="2"/>
      <c r="BB2192" s="2"/>
      <c r="BD2192" s="2"/>
      <c r="BF2192" s="2"/>
      <c r="BH2192" s="2"/>
      <c r="BJ2192" s="2"/>
      <c r="BL2192" s="2"/>
      <c r="BN2192" s="2"/>
      <c r="BP2192" s="3"/>
      <c r="BR2192" s="3"/>
      <c r="BT2192" s="3"/>
      <c r="BV2192" s="3"/>
      <c r="BX2192" s="3"/>
      <c r="BZ2192" s="3"/>
      <c r="CB2192" s="3"/>
      <c r="CD2192" s="3"/>
      <c r="CF2192" s="3"/>
      <c r="CH2192" s="3"/>
      <c r="CJ2192" s="3"/>
      <c r="CL2192" s="3"/>
      <c r="CN2192" s="3"/>
      <c r="CP2192" s="3"/>
      <c r="CR2192" s="3"/>
      <c r="CT2192" s="3"/>
      <c r="CV2192" s="3"/>
      <c r="CX2192" s="3"/>
      <c r="CZ2192" s="3"/>
      <c r="DB2192" s="3"/>
      <c r="DD2192" s="3"/>
      <c r="DF2192" s="3"/>
      <c r="DH2192" s="3"/>
      <c r="DJ2192" s="3"/>
      <c r="DL2192" s="3"/>
      <c r="DN2192" s="3"/>
      <c r="DP2192" s="3"/>
      <c r="DR2192" s="3"/>
      <c r="DT2192" s="3"/>
      <c r="DV2192" s="3"/>
      <c r="DX2192" s="3"/>
      <c r="DZ2192" s="3"/>
      <c r="EB2192" s="3"/>
      <c r="ED2192" s="3"/>
      <c r="EF2192" s="3"/>
      <c r="EH2192" s="3"/>
      <c r="EJ2192" s="3"/>
      <c r="EL2192" s="3"/>
      <c r="EN2192" s="3"/>
      <c r="EP2192" s="3"/>
      <c r="ER2192" s="3"/>
      <c r="ET2192" s="3"/>
      <c r="EV2192" s="3"/>
      <c r="EX2192" s="3"/>
      <c r="EY2192" s="3"/>
    </row>
    <row r="2193" spans="1:155" s="4" customFormat="1" ht="12.75" outlineLevel="2">
      <c r="A2193" s="85">
        <v>21</v>
      </c>
      <c r="B2193" s="29" t="s">
        <v>1577</v>
      </c>
      <c r="C2193" s="19">
        <v>9</v>
      </c>
      <c r="D2193" s="29" t="s">
        <v>168</v>
      </c>
      <c r="E2193" s="45"/>
      <c r="F2193" s="38"/>
      <c r="G2193" s="38"/>
      <c r="H2193" s="38"/>
      <c r="I2193" s="38"/>
      <c r="J2193" s="114">
        <f t="shared" si="105"/>
        <v>0</v>
      </c>
      <c r="K2193" s="50"/>
      <c r="L2193" s="2"/>
      <c r="N2193" s="2"/>
      <c r="P2193" s="2"/>
      <c r="R2193" s="2"/>
      <c r="T2193" s="2"/>
      <c r="V2193" s="2"/>
      <c r="X2193" s="2"/>
      <c r="Z2193" s="2"/>
      <c r="AB2193" s="2"/>
      <c r="AD2193" s="2"/>
      <c r="AF2193" s="2"/>
      <c r="AH2193" s="2"/>
      <c r="AJ2193" s="2"/>
      <c r="AL2193" s="2"/>
      <c r="AN2193" s="2"/>
      <c r="AP2193" s="2"/>
      <c r="AQ2193" s="1"/>
      <c r="AR2193" s="2"/>
      <c r="AT2193" s="2"/>
      <c r="AV2193" s="2"/>
      <c r="AX2193" s="2"/>
      <c r="AZ2193" s="2"/>
      <c r="BB2193" s="2"/>
      <c r="BD2193" s="2"/>
      <c r="BF2193" s="2"/>
      <c r="BH2193" s="2"/>
      <c r="BJ2193" s="2"/>
      <c r="BL2193" s="2"/>
      <c r="BN2193" s="2"/>
      <c r="BP2193" s="3"/>
      <c r="BR2193" s="3"/>
      <c r="BT2193" s="3"/>
      <c r="BV2193" s="3"/>
      <c r="BX2193" s="3"/>
      <c r="BZ2193" s="3"/>
      <c r="CB2193" s="3"/>
      <c r="CD2193" s="3"/>
      <c r="CF2193" s="3"/>
      <c r="CH2193" s="3"/>
      <c r="CJ2193" s="3"/>
      <c r="CL2193" s="3"/>
      <c r="CN2193" s="3"/>
      <c r="CP2193" s="3"/>
      <c r="CR2193" s="3"/>
      <c r="CT2193" s="3"/>
      <c r="CV2193" s="3"/>
      <c r="CX2193" s="3"/>
      <c r="CZ2193" s="3"/>
      <c r="DB2193" s="3"/>
      <c r="DD2193" s="3"/>
      <c r="DF2193" s="3"/>
      <c r="DH2193" s="3"/>
      <c r="DJ2193" s="3"/>
      <c r="DL2193" s="3"/>
      <c r="DN2193" s="3"/>
      <c r="DP2193" s="3"/>
      <c r="DR2193" s="3"/>
      <c r="DT2193" s="3"/>
      <c r="DV2193" s="3"/>
      <c r="DX2193" s="3"/>
      <c r="DZ2193" s="3"/>
      <c r="EB2193" s="3"/>
      <c r="ED2193" s="3"/>
      <c r="EF2193" s="3"/>
      <c r="EH2193" s="3"/>
      <c r="EJ2193" s="3"/>
      <c r="EL2193" s="3"/>
      <c r="EN2193" s="3"/>
      <c r="EP2193" s="3"/>
      <c r="ER2193" s="3"/>
      <c r="ET2193" s="3"/>
      <c r="EV2193" s="3"/>
      <c r="EX2193" s="3"/>
      <c r="EY2193" s="3"/>
    </row>
    <row r="2194" spans="1:155" s="4" customFormat="1" ht="12.75" outlineLevel="2">
      <c r="A2194" s="86">
        <v>48</v>
      </c>
      <c r="B2194" s="68" t="s">
        <v>1663</v>
      </c>
      <c r="C2194" s="17">
        <v>9</v>
      </c>
      <c r="D2194" s="68" t="s">
        <v>168</v>
      </c>
      <c r="E2194" s="44"/>
      <c r="F2194" s="38"/>
      <c r="G2194" s="38"/>
      <c r="H2194" s="38"/>
      <c r="I2194" s="38"/>
      <c r="J2194" s="114">
        <f t="shared" si="105"/>
        <v>0</v>
      </c>
      <c r="K2194" s="50"/>
      <c r="L2194" s="2"/>
      <c r="N2194" s="2"/>
      <c r="P2194" s="2"/>
      <c r="R2194" s="2"/>
      <c r="T2194" s="2"/>
      <c r="V2194" s="2"/>
      <c r="X2194" s="2"/>
      <c r="Z2194" s="2"/>
      <c r="AB2194" s="2"/>
      <c r="AD2194" s="2"/>
      <c r="AF2194" s="2"/>
      <c r="AH2194" s="2"/>
      <c r="AJ2194" s="2"/>
      <c r="AL2194" s="2"/>
      <c r="AN2194" s="2"/>
      <c r="AP2194" s="2"/>
      <c r="AQ2194" s="1"/>
      <c r="AR2194" s="2"/>
      <c r="AT2194" s="2"/>
      <c r="AV2194" s="2"/>
      <c r="AX2194" s="2"/>
      <c r="AZ2194" s="2"/>
      <c r="BB2194" s="2"/>
      <c r="BD2194" s="2"/>
      <c r="BF2194" s="2"/>
      <c r="BH2194" s="2"/>
      <c r="BJ2194" s="2"/>
      <c r="BL2194" s="2"/>
      <c r="BN2194" s="2"/>
      <c r="BP2194" s="3"/>
      <c r="BR2194" s="3"/>
      <c r="BT2194" s="3"/>
      <c r="BV2194" s="3"/>
      <c r="BX2194" s="3"/>
      <c r="BZ2194" s="3"/>
      <c r="CB2194" s="3"/>
      <c r="CD2194" s="3"/>
      <c r="CF2194" s="3"/>
      <c r="CH2194" s="3"/>
      <c r="CJ2194" s="3"/>
      <c r="CL2194" s="3"/>
      <c r="CN2194" s="3"/>
      <c r="CP2194" s="3"/>
      <c r="CR2194" s="3"/>
      <c r="CT2194" s="3"/>
      <c r="CV2194" s="3"/>
      <c r="CX2194" s="3"/>
      <c r="CZ2194" s="3"/>
      <c r="DB2194" s="3"/>
      <c r="DD2194" s="3"/>
      <c r="DF2194" s="3"/>
      <c r="DH2194" s="3"/>
      <c r="DJ2194" s="3"/>
      <c r="DL2194" s="3"/>
      <c r="DN2194" s="3"/>
      <c r="DP2194" s="3"/>
      <c r="DR2194" s="3"/>
      <c r="DT2194" s="3"/>
      <c r="DV2194" s="3"/>
      <c r="DX2194" s="3"/>
      <c r="DZ2194" s="3"/>
      <c r="EB2194" s="3"/>
      <c r="ED2194" s="3"/>
      <c r="EF2194" s="3"/>
      <c r="EH2194" s="3"/>
      <c r="EJ2194" s="3"/>
      <c r="EL2194" s="3"/>
      <c r="EN2194" s="3"/>
      <c r="EP2194" s="3"/>
      <c r="ER2194" s="3"/>
      <c r="ET2194" s="3"/>
      <c r="EV2194" s="3"/>
      <c r="EX2194" s="3"/>
      <c r="EY2194" s="3"/>
    </row>
    <row r="2195" spans="1:155" s="1" customFormat="1" ht="12.75" outlineLevel="2">
      <c r="A2195" s="86">
        <v>53</v>
      </c>
      <c r="B2195" s="29" t="s">
        <v>1665</v>
      </c>
      <c r="C2195" s="19">
        <v>9</v>
      </c>
      <c r="D2195" s="29" t="s">
        <v>168</v>
      </c>
      <c r="E2195" s="45"/>
      <c r="F2195" s="38"/>
      <c r="G2195" s="38"/>
      <c r="H2195" s="38"/>
      <c r="I2195" s="38"/>
      <c r="J2195" s="114">
        <f t="shared" si="105"/>
        <v>0</v>
      </c>
      <c r="K2195" s="50"/>
      <c r="L2195" s="2"/>
      <c r="N2195" s="2"/>
      <c r="P2195" s="2"/>
      <c r="R2195" s="2"/>
      <c r="T2195" s="2"/>
      <c r="V2195" s="2"/>
      <c r="X2195" s="2"/>
      <c r="Z2195" s="2"/>
      <c r="AB2195" s="2"/>
      <c r="AD2195" s="2"/>
      <c r="AF2195" s="2"/>
      <c r="AH2195" s="2"/>
      <c r="AJ2195" s="2"/>
      <c r="AL2195" s="2"/>
      <c r="AN2195" s="2"/>
      <c r="AP2195" s="2"/>
      <c r="AR2195" s="2"/>
      <c r="AT2195" s="2"/>
      <c r="AV2195" s="2"/>
      <c r="AX2195" s="2"/>
      <c r="AZ2195" s="2"/>
      <c r="BB2195" s="2"/>
      <c r="BD2195" s="2"/>
      <c r="BF2195" s="2"/>
      <c r="BH2195" s="2"/>
      <c r="BJ2195" s="2"/>
      <c r="BL2195" s="2"/>
      <c r="BN2195" s="2"/>
      <c r="BP2195" s="3"/>
      <c r="BR2195" s="3"/>
      <c r="BT2195" s="3"/>
      <c r="BV2195" s="3"/>
      <c r="BX2195" s="3"/>
      <c r="BZ2195" s="3"/>
      <c r="CB2195" s="3"/>
      <c r="CD2195" s="3"/>
      <c r="CF2195" s="3"/>
      <c r="CH2195" s="3"/>
      <c r="CJ2195" s="3"/>
      <c r="CL2195" s="3"/>
      <c r="CN2195" s="3"/>
      <c r="CP2195" s="3"/>
      <c r="CR2195" s="3"/>
      <c r="CT2195" s="3"/>
      <c r="CV2195" s="3"/>
      <c r="CX2195" s="3"/>
      <c r="CZ2195" s="3"/>
      <c r="DB2195" s="3"/>
      <c r="DD2195" s="3"/>
      <c r="DF2195" s="3"/>
      <c r="DH2195" s="3"/>
      <c r="DJ2195" s="3"/>
      <c r="DL2195" s="3"/>
      <c r="DN2195" s="3"/>
      <c r="DP2195" s="3"/>
      <c r="DR2195" s="3"/>
      <c r="DT2195" s="3"/>
      <c r="DV2195" s="3"/>
      <c r="DX2195" s="3"/>
      <c r="DZ2195" s="3"/>
      <c r="EB2195" s="3"/>
      <c r="ED2195" s="3"/>
      <c r="EF2195" s="3"/>
      <c r="EH2195" s="3"/>
      <c r="EJ2195" s="3"/>
      <c r="EL2195" s="3"/>
      <c r="EN2195" s="3"/>
      <c r="EP2195" s="3"/>
      <c r="ER2195" s="3"/>
      <c r="ET2195" s="3"/>
      <c r="EV2195" s="3"/>
      <c r="EX2195" s="3"/>
      <c r="EY2195" s="3"/>
    </row>
    <row r="2196" spans="1:155" s="1" customFormat="1" ht="12.75" outlineLevel="2">
      <c r="A2196" s="86">
        <v>40</v>
      </c>
      <c r="B2196" s="29" t="s">
        <v>1661</v>
      </c>
      <c r="C2196" s="19">
        <v>9</v>
      </c>
      <c r="D2196" s="29" t="s">
        <v>168</v>
      </c>
      <c r="E2196" s="45"/>
      <c r="F2196" s="38"/>
      <c r="G2196" s="38"/>
      <c r="H2196" s="38"/>
      <c r="I2196" s="38"/>
      <c r="J2196" s="114">
        <f t="shared" si="105"/>
        <v>0</v>
      </c>
      <c r="K2196" s="50"/>
      <c r="L2196" s="2"/>
      <c r="N2196" s="2"/>
      <c r="P2196" s="2"/>
      <c r="R2196" s="2"/>
      <c r="T2196" s="2"/>
      <c r="V2196" s="2"/>
      <c r="X2196" s="2"/>
      <c r="Z2196" s="2"/>
      <c r="AB2196" s="2"/>
      <c r="AD2196" s="2"/>
      <c r="AF2196" s="2"/>
      <c r="AH2196" s="2"/>
      <c r="AJ2196" s="2"/>
      <c r="AL2196" s="2"/>
      <c r="AN2196" s="2"/>
      <c r="AP2196" s="2"/>
      <c r="AR2196" s="2"/>
      <c r="AT2196" s="2"/>
      <c r="AV2196" s="2"/>
      <c r="AX2196" s="2"/>
      <c r="AZ2196" s="2"/>
      <c r="BB2196" s="2"/>
      <c r="BD2196" s="2"/>
      <c r="BF2196" s="2"/>
      <c r="BH2196" s="2"/>
      <c r="BJ2196" s="2"/>
      <c r="BL2196" s="2"/>
      <c r="BN2196" s="2"/>
      <c r="BP2196" s="3"/>
      <c r="BR2196" s="3"/>
      <c r="BT2196" s="3"/>
      <c r="BV2196" s="3"/>
      <c r="BX2196" s="3"/>
      <c r="BZ2196" s="3"/>
      <c r="CB2196" s="3"/>
      <c r="CD2196" s="3"/>
      <c r="CF2196" s="3"/>
      <c r="CH2196" s="3"/>
      <c r="CJ2196" s="3"/>
      <c r="CL2196" s="3"/>
      <c r="CN2196" s="3"/>
      <c r="CP2196" s="3"/>
      <c r="CR2196" s="3"/>
      <c r="CT2196" s="3"/>
      <c r="CV2196" s="3"/>
      <c r="CX2196" s="3"/>
      <c r="CZ2196" s="3"/>
      <c r="DB2196" s="3"/>
      <c r="DD2196" s="3"/>
      <c r="DF2196" s="3"/>
      <c r="DH2196" s="3"/>
      <c r="DJ2196" s="3"/>
      <c r="DL2196" s="3"/>
      <c r="DN2196" s="3"/>
      <c r="DP2196" s="3"/>
      <c r="DR2196" s="3"/>
      <c r="DT2196" s="3"/>
      <c r="DV2196" s="3"/>
      <c r="DX2196" s="3"/>
      <c r="DZ2196" s="3"/>
      <c r="EB2196" s="3"/>
      <c r="ED2196" s="3"/>
      <c r="EF2196" s="3"/>
      <c r="EH2196" s="3"/>
      <c r="EJ2196" s="3"/>
      <c r="EL2196" s="3"/>
      <c r="EN2196" s="3"/>
      <c r="EP2196" s="3"/>
      <c r="ER2196" s="3"/>
      <c r="ET2196" s="3"/>
      <c r="EV2196" s="3"/>
      <c r="EX2196" s="3"/>
      <c r="EY2196" s="3"/>
    </row>
    <row r="2197" spans="1:155" s="1" customFormat="1" ht="12.75" outlineLevel="2">
      <c r="A2197" s="89">
        <v>68</v>
      </c>
      <c r="B2197" s="29" t="s">
        <v>751</v>
      </c>
      <c r="C2197" s="19" t="s">
        <v>452</v>
      </c>
      <c r="D2197" s="29" t="s">
        <v>168</v>
      </c>
      <c r="E2197" s="45"/>
      <c r="F2197" s="38"/>
      <c r="G2197" s="38"/>
      <c r="H2197" s="38"/>
      <c r="I2197" s="38"/>
      <c r="J2197" s="114">
        <f t="shared" si="105"/>
        <v>0</v>
      </c>
      <c r="K2197" s="50"/>
      <c r="L2197" s="2"/>
      <c r="N2197" s="2"/>
      <c r="P2197" s="2"/>
      <c r="R2197" s="2"/>
      <c r="T2197" s="2"/>
      <c r="V2197" s="2"/>
      <c r="X2197" s="2"/>
      <c r="Z2197" s="2"/>
      <c r="AB2197" s="2"/>
      <c r="AD2197" s="2"/>
      <c r="AF2197" s="2"/>
      <c r="AH2197" s="2"/>
      <c r="AJ2197" s="2"/>
      <c r="AL2197" s="2"/>
      <c r="AN2197" s="2"/>
      <c r="AP2197" s="2"/>
      <c r="AR2197" s="2"/>
      <c r="AT2197" s="2"/>
      <c r="AV2197" s="2"/>
      <c r="AX2197" s="2"/>
      <c r="AZ2197" s="2"/>
      <c r="BB2197" s="2"/>
      <c r="BD2197" s="2"/>
      <c r="BF2197" s="2"/>
      <c r="BH2197" s="2"/>
      <c r="BJ2197" s="2"/>
      <c r="BL2197" s="2"/>
      <c r="BN2197" s="2"/>
      <c r="BP2197" s="3"/>
      <c r="BR2197" s="3"/>
      <c r="BT2197" s="3"/>
      <c r="BV2197" s="3"/>
      <c r="BX2197" s="3"/>
      <c r="BZ2197" s="3"/>
      <c r="CB2197" s="3"/>
      <c r="CD2197" s="3"/>
      <c r="CF2197" s="3"/>
      <c r="CH2197" s="3"/>
      <c r="CJ2197" s="3"/>
      <c r="CL2197" s="3"/>
      <c r="CN2197" s="3"/>
      <c r="CP2197" s="3"/>
      <c r="CR2197" s="3"/>
      <c r="CT2197" s="3"/>
      <c r="CV2197" s="3"/>
      <c r="CX2197" s="3"/>
      <c r="CZ2197" s="3"/>
      <c r="DB2197" s="3"/>
      <c r="DD2197" s="3"/>
      <c r="DF2197" s="3"/>
      <c r="DH2197" s="3"/>
      <c r="DJ2197" s="3"/>
      <c r="DL2197" s="3"/>
      <c r="DN2197" s="3"/>
      <c r="DP2197" s="3"/>
      <c r="DR2197" s="3"/>
      <c r="DT2197" s="3"/>
      <c r="DV2197" s="3"/>
      <c r="DX2197" s="3"/>
      <c r="DZ2197" s="3"/>
      <c r="EB2197" s="3"/>
      <c r="ED2197" s="3"/>
      <c r="EF2197" s="3"/>
      <c r="EH2197" s="3"/>
      <c r="EJ2197" s="3"/>
      <c r="EL2197" s="3"/>
      <c r="EN2197" s="3"/>
      <c r="EP2197" s="3"/>
      <c r="ER2197" s="3"/>
      <c r="ET2197" s="3"/>
      <c r="EV2197" s="3"/>
      <c r="EX2197" s="3"/>
      <c r="EY2197" s="3"/>
    </row>
    <row r="2198" spans="1:155" s="4" customFormat="1" ht="12.75" outlineLevel="2">
      <c r="A2198" s="84">
        <v>31</v>
      </c>
      <c r="B2198" s="29" t="s">
        <v>1586</v>
      </c>
      <c r="C2198" s="16">
        <v>9</v>
      </c>
      <c r="D2198" s="29" t="s">
        <v>168</v>
      </c>
      <c r="E2198" s="45"/>
      <c r="F2198" s="38"/>
      <c r="G2198" s="38"/>
      <c r="H2198" s="38"/>
      <c r="I2198" s="38"/>
      <c r="J2198" s="114">
        <f t="shared" si="105"/>
        <v>0</v>
      </c>
      <c r="K2198" s="50"/>
      <c r="L2198" s="2"/>
      <c r="N2198" s="2"/>
      <c r="O2198" s="1"/>
      <c r="P2198" s="2"/>
      <c r="R2198" s="2"/>
      <c r="T2198" s="2"/>
      <c r="V2198" s="2"/>
      <c r="X2198" s="2"/>
      <c r="Z2198" s="2"/>
      <c r="AB2198" s="2"/>
      <c r="AD2198" s="2"/>
      <c r="AF2198" s="2"/>
      <c r="AH2198" s="2"/>
      <c r="AJ2198" s="2"/>
      <c r="AL2198" s="2"/>
      <c r="AN2198" s="2"/>
      <c r="AP2198" s="2"/>
      <c r="AQ2198" s="1"/>
      <c r="AR2198" s="2"/>
      <c r="AT2198" s="2"/>
      <c r="AV2198" s="2"/>
      <c r="AX2198" s="2"/>
      <c r="AZ2198" s="2"/>
      <c r="BB2198" s="2"/>
      <c r="BD2198" s="2"/>
      <c r="BF2198" s="2"/>
      <c r="BH2198" s="2"/>
      <c r="BJ2198" s="2"/>
      <c r="BL2198" s="2"/>
      <c r="BN2198" s="2"/>
      <c r="BP2198" s="3"/>
      <c r="BR2198" s="3"/>
      <c r="BT2198" s="3"/>
      <c r="BV2198" s="3"/>
      <c r="BX2198" s="3"/>
      <c r="BZ2198" s="3"/>
      <c r="CB2198" s="3"/>
      <c r="CD2198" s="3"/>
      <c r="CF2198" s="3"/>
      <c r="CH2198" s="3"/>
      <c r="CJ2198" s="3"/>
      <c r="CL2198" s="3"/>
      <c r="CN2198" s="3"/>
      <c r="CP2198" s="3"/>
      <c r="CR2198" s="3"/>
      <c r="CT2198" s="3"/>
      <c r="CV2198" s="3"/>
      <c r="CX2198" s="3"/>
      <c r="CZ2198" s="3"/>
      <c r="DB2198" s="3"/>
      <c r="DD2198" s="3"/>
      <c r="DF2198" s="3"/>
      <c r="DH2198" s="3"/>
      <c r="DJ2198" s="3"/>
      <c r="DL2198" s="3"/>
      <c r="DN2198" s="3"/>
      <c r="DP2198" s="3"/>
      <c r="DR2198" s="3"/>
      <c r="DT2198" s="3"/>
      <c r="DV2198" s="3"/>
      <c r="DX2198" s="3"/>
      <c r="DZ2198" s="3"/>
      <c r="EB2198" s="3"/>
      <c r="ED2198" s="3"/>
      <c r="EF2198" s="3"/>
      <c r="EH2198" s="3"/>
      <c r="EJ2198" s="3"/>
      <c r="EL2198" s="3"/>
      <c r="EN2198" s="3"/>
      <c r="EP2198" s="3"/>
      <c r="ER2198" s="3"/>
      <c r="ET2198" s="3"/>
      <c r="EV2198" s="3"/>
      <c r="EX2198" s="3"/>
      <c r="EY2198" s="3"/>
    </row>
    <row r="2199" spans="1:155" s="1" customFormat="1" ht="12.75" outlineLevel="2">
      <c r="A2199" s="83">
        <v>43</v>
      </c>
      <c r="B2199" s="29" t="s">
        <v>1662</v>
      </c>
      <c r="C2199" s="16">
        <v>9</v>
      </c>
      <c r="D2199" s="29" t="s">
        <v>317</v>
      </c>
      <c r="E2199" s="45"/>
      <c r="F2199" s="38"/>
      <c r="G2199" s="38"/>
      <c r="H2199" s="38"/>
      <c r="I2199" s="38"/>
      <c r="J2199" s="114">
        <f t="shared" si="105"/>
        <v>0</v>
      </c>
      <c r="K2199" s="50"/>
      <c r="L2199" s="2"/>
      <c r="N2199" s="2"/>
      <c r="P2199" s="2"/>
      <c r="R2199" s="2"/>
      <c r="T2199" s="2"/>
      <c r="V2199" s="2"/>
      <c r="X2199" s="2"/>
      <c r="Z2199" s="2"/>
      <c r="AB2199" s="2"/>
      <c r="AD2199" s="2"/>
      <c r="AF2199" s="2"/>
      <c r="AH2199" s="2"/>
      <c r="AJ2199" s="2"/>
      <c r="AL2199" s="2"/>
      <c r="AN2199" s="2"/>
      <c r="AP2199" s="2"/>
      <c r="AR2199" s="2"/>
      <c r="AT2199" s="2"/>
      <c r="AV2199" s="2"/>
      <c r="AX2199" s="2"/>
      <c r="AZ2199" s="2"/>
      <c r="BB2199" s="2"/>
      <c r="BD2199" s="2"/>
      <c r="BF2199" s="2"/>
      <c r="BH2199" s="2"/>
      <c r="BJ2199" s="2"/>
      <c r="BL2199" s="2"/>
      <c r="BN2199" s="2"/>
      <c r="BP2199" s="3"/>
      <c r="BR2199" s="3"/>
      <c r="BT2199" s="3"/>
      <c r="BV2199" s="3"/>
      <c r="BX2199" s="3"/>
      <c r="BZ2199" s="3"/>
      <c r="CB2199" s="3"/>
      <c r="CD2199" s="3"/>
      <c r="CF2199" s="3"/>
      <c r="CH2199" s="3"/>
      <c r="CJ2199" s="3"/>
      <c r="CL2199" s="3"/>
      <c r="CN2199" s="3"/>
      <c r="CP2199" s="3"/>
      <c r="CR2199" s="3"/>
      <c r="CT2199" s="3"/>
      <c r="CV2199" s="3"/>
      <c r="CX2199" s="3"/>
      <c r="CZ2199" s="3"/>
      <c r="DB2199" s="3"/>
      <c r="DD2199" s="3"/>
      <c r="DF2199" s="3"/>
      <c r="DH2199" s="3"/>
      <c r="DJ2199" s="3"/>
      <c r="DL2199" s="3"/>
      <c r="DN2199" s="3"/>
      <c r="DP2199" s="3"/>
      <c r="DR2199" s="3"/>
      <c r="DT2199" s="3"/>
      <c r="DV2199" s="3"/>
      <c r="DX2199" s="3"/>
      <c r="DZ2199" s="3"/>
      <c r="EB2199" s="3"/>
      <c r="ED2199" s="3"/>
      <c r="EF2199" s="3"/>
      <c r="EH2199" s="3"/>
      <c r="EJ2199" s="3"/>
      <c r="EL2199" s="3"/>
      <c r="EN2199" s="3"/>
      <c r="EP2199" s="3"/>
      <c r="ER2199" s="3"/>
      <c r="ET2199" s="3"/>
      <c r="EV2199" s="3"/>
      <c r="EX2199" s="3"/>
      <c r="EY2199" s="3"/>
    </row>
    <row r="2200" spans="1:155" s="4" customFormat="1" ht="12.75" outlineLevel="2">
      <c r="A2200" s="83">
        <v>36</v>
      </c>
      <c r="B2200" s="68" t="s">
        <v>1660</v>
      </c>
      <c r="C2200" s="15">
        <v>9</v>
      </c>
      <c r="D2200" s="68" t="s">
        <v>168</v>
      </c>
      <c r="E2200" s="44"/>
      <c r="F2200" s="38"/>
      <c r="G2200" s="38"/>
      <c r="H2200" s="38"/>
      <c r="I2200" s="38"/>
      <c r="J2200" s="114">
        <f t="shared" si="105"/>
        <v>0</v>
      </c>
      <c r="K2200" s="50"/>
      <c r="L2200" s="2"/>
      <c r="N2200" s="2"/>
      <c r="P2200" s="2"/>
      <c r="R2200" s="2"/>
      <c r="T2200" s="2"/>
      <c r="V2200" s="2"/>
      <c r="X2200" s="2"/>
      <c r="Z2200" s="2"/>
      <c r="AB2200" s="2"/>
      <c r="AD2200" s="2"/>
      <c r="AF2200" s="2"/>
      <c r="AH2200" s="2"/>
      <c r="AJ2200" s="2"/>
      <c r="AL2200" s="2"/>
      <c r="AN2200" s="2"/>
      <c r="AP2200" s="2"/>
      <c r="AQ2200" s="1"/>
      <c r="AR2200" s="2"/>
      <c r="AT2200" s="2"/>
      <c r="AV2200" s="2"/>
      <c r="AX2200" s="2"/>
      <c r="AZ2200" s="2"/>
      <c r="BB2200" s="2"/>
      <c r="BD2200" s="2"/>
      <c r="BF2200" s="2"/>
      <c r="BH2200" s="2"/>
      <c r="BJ2200" s="2"/>
      <c r="BL2200" s="2"/>
      <c r="BN2200" s="2"/>
      <c r="BP2200" s="3"/>
      <c r="BR2200" s="3"/>
      <c r="BT2200" s="3"/>
      <c r="BV2200" s="3"/>
      <c r="BX2200" s="3"/>
      <c r="BZ2200" s="3"/>
      <c r="CB2200" s="3"/>
      <c r="CD2200" s="3"/>
      <c r="CF2200" s="3"/>
      <c r="CH2200" s="3"/>
      <c r="CJ2200" s="3"/>
      <c r="CL2200" s="3"/>
      <c r="CN2200" s="3"/>
      <c r="CP2200" s="3"/>
      <c r="CR2200" s="3"/>
      <c r="CT2200" s="3"/>
      <c r="CV2200" s="3"/>
      <c r="CX2200" s="3"/>
      <c r="CZ2200" s="3"/>
      <c r="DB2200" s="3"/>
      <c r="DD2200" s="3"/>
      <c r="DF2200" s="3"/>
      <c r="DH2200" s="3"/>
      <c r="DJ2200" s="3"/>
      <c r="DL2200" s="3"/>
      <c r="DN2200" s="3"/>
      <c r="DP2200" s="3"/>
      <c r="DR2200" s="3"/>
      <c r="DT2200" s="3"/>
      <c r="DV2200" s="3"/>
      <c r="DX2200" s="3"/>
      <c r="DZ2200" s="3"/>
      <c r="EB2200" s="3"/>
      <c r="ED2200" s="3"/>
      <c r="EF2200" s="3"/>
      <c r="EH2200" s="3"/>
      <c r="EJ2200" s="3"/>
      <c r="EL2200" s="3"/>
      <c r="EN2200" s="3"/>
      <c r="EP2200" s="3"/>
      <c r="ER2200" s="3"/>
      <c r="ET2200" s="3"/>
      <c r="EV2200" s="3"/>
      <c r="EX2200" s="3"/>
      <c r="EY2200" s="3"/>
    </row>
    <row r="2201" spans="1:155" s="1" customFormat="1" ht="12.75" outlineLevel="2">
      <c r="A2201" s="88">
        <v>70</v>
      </c>
      <c r="B2201" s="29" t="s">
        <v>752</v>
      </c>
      <c r="C2201" s="16" t="s">
        <v>452</v>
      </c>
      <c r="D2201" s="29" t="s">
        <v>753</v>
      </c>
      <c r="E2201" s="45"/>
      <c r="F2201" s="38"/>
      <c r="G2201" s="38"/>
      <c r="H2201" s="38"/>
      <c r="I2201" s="38"/>
      <c r="J2201" s="114">
        <f t="shared" si="105"/>
        <v>0</v>
      </c>
      <c r="K2201" s="50"/>
      <c r="L2201" s="2"/>
      <c r="N2201" s="2"/>
      <c r="O2201" s="4"/>
      <c r="P2201" s="2"/>
      <c r="R2201" s="2"/>
      <c r="T2201" s="2"/>
      <c r="V2201" s="2"/>
      <c r="X2201" s="2"/>
      <c r="Z2201" s="2"/>
      <c r="AB2201" s="2"/>
      <c r="AD2201" s="2"/>
      <c r="AF2201" s="2"/>
      <c r="AH2201" s="2"/>
      <c r="AJ2201" s="2"/>
      <c r="AL2201" s="2"/>
      <c r="AN2201" s="2"/>
      <c r="AP2201" s="2"/>
      <c r="AR2201" s="2"/>
      <c r="AT2201" s="2"/>
      <c r="AV2201" s="2"/>
      <c r="AX2201" s="2"/>
      <c r="AZ2201" s="2"/>
      <c r="BB2201" s="2"/>
      <c r="BD2201" s="2"/>
      <c r="BF2201" s="2"/>
      <c r="BH2201" s="2"/>
      <c r="BJ2201" s="2"/>
      <c r="BL2201" s="2"/>
      <c r="BN2201" s="2"/>
      <c r="BP2201" s="3"/>
      <c r="BR2201" s="3"/>
      <c r="BT2201" s="3"/>
      <c r="BV2201" s="3"/>
      <c r="BX2201" s="3"/>
      <c r="BZ2201" s="3"/>
      <c r="CB2201" s="3"/>
      <c r="CD2201" s="3"/>
      <c r="CF2201" s="3"/>
      <c r="CH2201" s="3"/>
      <c r="CJ2201" s="3"/>
      <c r="CL2201" s="3"/>
      <c r="CN2201" s="3"/>
      <c r="CP2201" s="3"/>
      <c r="CR2201" s="3"/>
      <c r="CT2201" s="3"/>
      <c r="CV2201" s="3"/>
      <c r="CX2201" s="3"/>
      <c r="CZ2201" s="3"/>
      <c r="DB2201" s="3"/>
      <c r="DD2201" s="3"/>
      <c r="DF2201" s="3"/>
      <c r="DH2201" s="3"/>
      <c r="DJ2201" s="3"/>
      <c r="DL2201" s="3"/>
      <c r="DN2201" s="3"/>
      <c r="DP2201" s="3"/>
      <c r="DR2201" s="3"/>
      <c r="DT2201" s="3"/>
      <c r="DV2201" s="3"/>
      <c r="DX2201" s="3"/>
      <c r="DZ2201" s="3"/>
      <c r="EB2201" s="3"/>
      <c r="ED2201" s="3"/>
      <c r="EF2201" s="3"/>
      <c r="EH2201" s="3"/>
      <c r="EJ2201" s="3"/>
      <c r="EL2201" s="3"/>
      <c r="EN2201" s="3"/>
      <c r="EP2201" s="3"/>
      <c r="ER2201" s="3"/>
      <c r="ET2201" s="3"/>
      <c r="EV2201" s="3"/>
      <c r="EX2201" s="3"/>
      <c r="EY2201" s="3"/>
    </row>
    <row r="2202" spans="1:155" s="1" customFormat="1" ht="12.75" outlineLevel="2">
      <c r="A2202" s="84">
        <v>18</v>
      </c>
      <c r="B2202" s="29" t="s">
        <v>1577</v>
      </c>
      <c r="C2202" s="16" t="s">
        <v>1578</v>
      </c>
      <c r="D2202" s="29" t="s">
        <v>168</v>
      </c>
      <c r="E2202" s="45"/>
      <c r="F2202" s="38"/>
      <c r="G2202" s="38"/>
      <c r="H2202" s="38"/>
      <c r="I2202" s="38"/>
      <c r="J2202" s="114">
        <f t="shared" si="105"/>
        <v>0</v>
      </c>
      <c r="K2202" s="50"/>
      <c r="L2202" s="2"/>
      <c r="N2202" s="2"/>
      <c r="P2202" s="2"/>
      <c r="R2202" s="2"/>
      <c r="T2202" s="2"/>
      <c r="V2202" s="2"/>
      <c r="X2202" s="2"/>
      <c r="Z2202" s="2"/>
      <c r="AB2202" s="2"/>
      <c r="AD2202" s="2"/>
      <c r="AF2202" s="2"/>
      <c r="AH2202" s="2"/>
      <c r="AJ2202" s="2"/>
      <c r="AL2202" s="2"/>
      <c r="AN2202" s="2"/>
      <c r="AP2202" s="2"/>
      <c r="AR2202" s="2"/>
      <c r="AT2202" s="2"/>
      <c r="AV2202" s="2"/>
      <c r="AX2202" s="2"/>
      <c r="AZ2202" s="2"/>
      <c r="BB2202" s="2"/>
      <c r="BD2202" s="2"/>
      <c r="BF2202" s="2"/>
      <c r="BH2202" s="2"/>
      <c r="BJ2202" s="2"/>
      <c r="BL2202" s="2"/>
      <c r="BN2202" s="2"/>
      <c r="BP2202" s="3"/>
      <c r="BR2202" s="3"/>
      <c r="BT2202" s="3"/>
      <c r="BV2202" s="3"/>
      <c r="BX2202" s="3"/>
      <c r="BZ2202" s="3"/>
      <c r="CB2202" s="3"/>
      <c r="CD2202" s="3"/>
      <c r="CF2202" s="3"/>
      <c r="CH2202" s="3"/>
      <c r="CJ2202" s="3"/>
      <c r="CL2202" s="3"/>
      <c r="CN2202" s="3"/>
      <c r="CP2202" s="3"/>
      <c r="CR2202" s="3"/>
      <c r="CT2202" s="3"/>
      <c r="CV2202" s="3"/>
      <c r="CX2202" s="3"/>
      <c r="CZ2202" s="3"/>
      <c r="DB2202" s="3"/>
      <c r="DD2202" s="3"/>
      <c r="DF2202" s="3"/>
      <c r="DH2202" s="3"/>
      <c r="DJ2202" s="3"/>
      <c r="DL2202" s="3"/>
      <c r="DN2202" s="3"/>
      <c r="DP2202" s="3"/>
      <c r="DR2202" s="3"/>
      <c r="DT2202" s="3"/>
      <c r="DV2202" s="3"/>
      <c r="DX2202" s="3"/>
      <c r="DZ2202" s="3"/>
      <c r="EB2202" s="3"/>
      <c r="ED2202" s="3"/>
      <c r="EF2202" s="3"/>
      <c r="EH2202" s="3"/>
      <c r="EJ2202" s="3"/>
      <c r="EL2202" s="3"/>
      <c r="EN2202" s="3"/>
      <c r="EP2202" s="3"/>
      <c r="ER2202" s="3"/>
      <c r="ET2202" s="3"/>
      <c r="EV2202" s="3"/>
      <c r="EX2202" s="3"/>
      <c r="EY2202" s="3"/>
    </row>
    <row r="2203" spans="1:155" s="1" customFormat="1" ht="22.5" outlineLevel="2">
      <c r="A2203" s="90">
        <v>13</v>
      </c>
      <c r="B2203" s="71" t="s">
        <v>1102</v>
      </c>
      <c r="C2203" s="33" t="s">
        <v>1667</v>
      </c>
      <c r="D2203" s="71" t="s">
        <v>317</v>
      </c>
      <c r="E2203" s="48"/>
      <c r="F2203" s="38"/>
      <c r="G2203" s="38"/>
      <c r="H2203" s="38"/>
      <c r="I2203" s="38"/>
      <c r="J2203" s="114">
        <f t="shared" si="105"/>
        <v>0</v>
      </c>
      <c r="K2203" s="50"/>
      <c r="L2203" s="2"/>
      <c r="N2203" s="2"/>
      <c r="O2203" s="4"/>
      <c r="P2203" s="2"/>
      <c r="R2203" s="2"/>
      <c r="T2203" s="2"/>
      <c r="V2203" s="2"/>
      <c r="X2203" s="2"/>
      <c r="Z2203" s="2"/>
      <c r="AB2203" s="2"/>
      <c r="AD2203" s="2"/>
      <c r="AF2203" s="2"/>
      <c r="AH2203" s="2"/>
      <c r="AJ2203" s="2"/>
      <c r="AL2203" s="2"/>
      <c r="AN2203" s="2"/>
      <c r="AP2203" s="2"/>
      <c r="AR2203" s="2"/>
      <c r="AT2203" s="2"/>
      <c r="AV2203" s="2"/>
      <c r="AX2203" s="2"/>
      <c r="AZ2203" s="2"/>
      <c r="BB2203" s="2"/>
      <c r="BD2203" s="2"/>
      <c r="BF2203" s="2"/>
      <c r="BH2203" s="2"/>
      <c r="BJ2203" s="2"/>
      <c r="BL2203" s="2"/>
      <c r="BN2203" s="2"/>
      <c r="BP2203" s="3"/>
      <c r="BR2203" s="3"/>
      <c r="BT2203" s="3"/>
      <c r="BV2203" s="3"/>
      <c r="BX2203" s="3"/>
      <c r="BZ2203" s="3"/>
      <c r="CB2203" s="3"/>
      <c r="CD2203" s="3"/>
      <c r="CF2203" s="3"/>
      <c r="CH2203" s="3"/>
      <c r="CJ2203" s="3"/>
      <c r="CL2203" s="3"/>
      <c r="CN2203" s="3"/>
      <c r="CP2203" s="3"/>
      <c r="CR2203" s="3"/>
      <c r="CT2203" s="3"/>
      <c r="CV2203" s="3"/>
      <c r="CX2203" s="3"/>
      <c r="CZ2203" s="3"/>
      <c r="DB2203" s="3"/>
      <c r="DD2203" s="3"/>
      <c r="DF2203" s="3"/>
      <c r="DH2203" s="3"/>
      <c r="DJ2203" s="3"/>
      <c r="DL2203" s="3"/>
      <c r="DN2203" s="3"/>
      <c r="DP2203" s="3"/>
      <c r="DR2203" s="3"/>
      <c r="DT2203" s="3"/>
      <c r="DV2203" s="3"/>
      <c r="DX2203" s="3"/>
      <c r="DZ2203" s="3"/>
      <c r="EB2203" s="3"/>
      <c r="ED2203" s="3"/>
      <c r="EF2203" s="3"/>
      <c r="EH2203" s="3"/>
      <c r="EJ2203" s="3"/>
      <c r="EL2203" s="3"/>
      <c r="EN2203" s="3"/>
      <c r="EP2203" s="3"/>
      <c r="ER2203" s="3"/>
      <c r="ET2203" s="3"/>
      <c r="EV2203" s="3"/>
      <c r="EX2203" s="3"/>
      <c r="EY2203" s="3"/>
    </row>
    <row r="2204" spans="1:11" s="10" customFormat="1" ht="12.75" outlineLevel="2">
      <c r="A2204" s="87">
        <v>13</v>
      </c>
      <c r="B2204" s="70" t="s">
        <v>1142</v>
      </c>
      <c r="C2204" s="18">
        <v>1</v>
      </c>
      <c r="D2204" s="70" t="s">
        <v>168</v>
      </c>
      <c r="E2204" s="47"/>
      <c r="F2204" s="38"/>
      <c r="G2204" s="38"/>
      <c r="H2204" s="38"/>
      <c r="I2204" s="38"/>
      <c r="J2204" s="114">
        <f t="shared" si="105"/>
        <v>0</v>
      </c>
      <c r="K2204" s="106"/>
    </row>
    <row r="2205" spans="1:11" s="10" customFormat="1" ht="12.75" outlineLevel="2">
      <c r="A2205" s="87" t="s">
        <v>455</v>
      </c>
      <c r="B2205" s="71" t="s">
        <v>1137</v>
      </c>
      <c r="C2205" s="20">
        <v>1</v>
      </c>
      <c r="D2205" s="71" t="s">
        <v>168</v>
      </c>
      <c r="E2205" s="48"/>
      <c r="F2205" s="38"/>
      <c r="G2205" s="38"/>
      <c r="H2205" s="38"/>
      <c r="I2205" s="38"/>
      <c r="J2205" s="114">
        <f t="shared" si="105"/>
        <v>0</v>
      </c>
      <c r="K2205" s="106"/>
    </row>
    <row r="2206" spans="1:11" s="10" customFormat="1" ht="12.75" outlineLevel="2">
      <c r="A2206" s="87">
        <v>14</v>
      </c>
      <c r="B2206" s="70" t="s">
        <v>1143</v>
      </c>
      <c r="C2206" s="18">
        <v>1</v>
      </c>
      <c r="D2206" s="70" t="s">
        <v>317</v>
      </c>
      <c r="E2206" s="47"/>
      <c r="F2206" s="38"/>
      <c r="G2206" s="38"/>
      <c r="H2206" s="38"/>
      <c r="I2206" s="38"/>
      <c r="J2206" s="114">
        <f t="shared" si="105"/>
        <v>0</v>
      </c>
      <c r="K2206" s="106"/>
    </row>
    <row r="2207" spans="1:11" s="10" customFormat="1" ht="12.75" outlineLevel="2">
      <c r="A2207" s="90">
        <v>19</v>
      </c>
      <c r="B2207" s="70" t="s">
        <v>1104</v>
      </c>
      <c r="C2207" s="18">
        <v>2</v>
      </c>
      <c r="D2207" s="70" t="s">
        <v>1009</v>
      </c>
      <c r="E2207" s="47"/>
      <c r="F2207" s="38"/>
      <c r="G2207" s="38"/>
      <c r="H2207" s="38"/>
      <c r="I2207" s="38"/>
      <c r="J2207" s="114">
        <f t="shared" si="105"/>
        <v>0</v>
      </c>
      <c r="K2207" s="106"/>
    </row>
    <row r="2208" spans="1:11" s="10" customFormat="1" ht="12.75" outlineLevel="2">
      <c r="A2208" s="90">
        <v>18</v>
      </c>
      <c r="B2208" s="71" t="s">
        <v>1103</v>
      </c>
      <c r="C2208" s="20">
        <v>2</v>
      </c>
      <c r="D2208" s="71" t="s">
        <v>1009</v>
      </c>
      <c r="E2208" s="48"/>
      <c r="F2208" s="38"/>
      <c r="G2208" s="38"/>
      <c r="H2208" s="38"/>
      <c r="I2208" s="38"/>
      <c r="J2208" s="114">
        <f t="shared" si="105"/>
        <v>0</v>
      </c>
      <c r="K2208" s="106"/>
    </row>
    <row r="2209" spans="1:11" s="10" customFormat="1" ht="12.75" outlineLevel="2">
      <c r="A2209" s="87" t="s">
        <v>456</v>
      </c>
      <c r="B2209" s="71" t="s">
        <v>1573</v>
      </c>
      <c r="C2209" s="20">
        <v>3</v>
      </c>
      <c r="D2209" s="71" t="s">
        <v>168</v>
      </c>
      <c r="E2209" s="48"/>
      <c r="F2209" s="38"/>
      <c r="G2209" s="38"/>
      <c r="H2209" s="38"/>
      <c r="I2209" s="38"/>
      <c r="J2209" s="114">
        <f t="shared" si="105"/>
        <v>0</v>
      </c>
      <c r="K2209" s="106"/>
    </row>
    <row r="2210" spans="1:11" s="10" customFormat="1" ht="12.75" outlineLevel="2">
      <c r="A2210" s="90">
        <v>20</v>
      </c>
      <c r="B2210" s="71" t="s">
        <v>1105</v>
      </c>
      <c r="C2210" s="20">
        <v>3</v>
      </c>
      <c r="D2210" s="71" t="s">
        <v>168</v>
      </c>
      <c r="E2210" s="48"/>
      <c r="F2210" s="38"/>
      <c r="G2210" s="38"/>
      <c r="H2210" s="38"/>
      <c r="I2210" s="38"/>
      <c r="J2210" s="114">
        <f t="shared" si="105"/>
        <v>0</v>
      </c>
      <c r="K2210" s="106"/>
    </row>
    <row r="2211" spans="1:11" s="10" customFormat="1" ht="12.75" outlineLevel="2">
      <c r="A2211" s="90">
        <v>21</v>
      </c>
      <c r="B2211" s="71" t="s">
        <v>1585</v>
      </c>
      <c r="C2211" s="20">
        <v>3</v>
      </c>
      <c r="D2211" s="71" t="s">
        <v>168</v>
      </c>
      <c r="E2211" s="48"/>
      <c r="F2211" s="38"/>
      <c r="G2211" s="38"/>
      <c r="H2211" s="38"/>
      <c r="I2211" s="38"/>
      <c r="J2211" s="114">
        <f t="shared" si="105"/>
        <v>0</v>
      </c>
      <c r="K2211" s="106"/>
    </row>
    <row r="2212" spans="1:11" s="10" customFormat="1" ht="12.75" outlineLevel="2">
      <c r="A2212" s="87" t="s">
        <v>458</v>
      </c>
      <c r="B2212" s="71" t="s">
        <v>1574</v>
      </c>
      <c r="C2212" s="20">
        <v>4</v>
      </c>
      <c r="D2212" s="71" t="s">
        <v>168</v>
      </c>
      <c r="E2212" s="48"/>
      <c r="F2212" s="38"/>
      <c r="G2212" s="38"/>
      <c r="H2212" s="38"/>
      <c r="I2212" s="38"/>
      <c r="J2212" s="114">
        <f t="shared" si="105"/>
        <v>0</v>
      </c>
      <c r="K2212" s="106"/>
    </row>
    <row r="2213" spans="1:11" s="6" customFormat="1" ht="12.75" outlineLevel="2">
      <c r="A2213" s="90">
        <v>23</v>
      </c>
      <c r="B2213" s="71" t="s">
        <v>1586</v>
      </c>
      <c r="C2213" s="20">
        <v>4</v>
      </c>
      <c r="D2213" s="71" t="s">
        <v>168</v>
      </c>
      <c r="E2213" s="48"/>
      <c r="F2213" s="38"/>
      <c r="G2213" s="38"/>
      <c r="H2213" s="38"/>
      <c r="I2213" s="38"/>
      <c r="J2213" s="114">
        <f aca="true" t="shared" si="106" ref="J2213:J2237">SUM(F2213:I2213)</f>
        <v>0</v>
      </c>
      <c r="K2213" s="50"/>
    </row>
    <row r="2214" spans="1:11" s="6" customFormat="1" ht="12.75" outlineLevel="2">
      <c r="A2214" s="90">
        <v>22</v>
      </c>
      <c r="B2214" s="71" t="s">
        <v>1105</v>
      </c>
      <c r="C2214" s="20">
        <v>4</v>
      </c>
      <c r="D2214" s="71" t="s">
        <v>168</v>
      </c>
      <c r="E2214" s="48"/>
      <c r="F2214" s="38"/>
      <c r="G2214" s="38"/>
      <c r="H2214" s="38"/>
      <c r="I2214" s="38"/>
      <c r="J2214" s="114">
        <f t="shared" si="106"/>
        <v>0</v>
      </c>
      <c r="K2214" s="50"/>
    </row>
    <row r="2215" spans="1:11" s="6" customFormat="1" ht="12.75" outlineLevel="2">
      <c r="A2215" s="90">
        <v>25</v>
      </c>
      <c r="B2215" s="71" t="s">
        <v>1107</v>
      </c>
      <c r="C2215" s="20">
        <v>5</v>
      </c>
      <c r="D2215" s="71" t="s">
        <v>1009</v>
      </c>
      <c r="E2215" s="48"/>
      <c r="F2215" s="38"/>
      <c r="G2215" s="38"/>
      <c r="H2215" s="38"/>
      <c r="I2215" s="38"/>
      <c r="J2215" s="114">
        <f t="shared" si="106"/>
        <v>0</v>
      </c>
      <c r="K2215" s="50"/>
    </row>
    <row r="2216" spans="1:11" s="5" customFormat="1" ht="12.75" outlineLevel="2">
      <c r="A2216" s="90">
        <v>24</v>
      </c>
      <c r="B2216" s="71" t="s">
        <v>1106</v>
      </c>
      <c r="C2216" s="20">
        <v>5</v>
      </c>
      <c r="D2216" s="71" t="s">
        <v>317</v>
      </c>
      <c r="E2216" s="48"/>
      <c r="F2216" s="38"/>
      <c r="G2216" s="38"/>
      <c r="H2216" s="38"/>
      <c r="I2216" s="38"/>
      <c r="J2216" s="114">
        <f t="shared" si="106"/>
        <v>0</v>
      </c>
      <c r="K2216" s="50"/>
    </row>
    <row r="2217" spans="1:11" s="5" customFormat="1" ht="12.75" outlineLevel="2">
      <c r="A2217" s="87">
        <v>23</v>
      </c>
      <c r="B2217" s="70" t="s">
        <v>1663</v>
      </c>
      <c r="C2217" s="18">
        <v>5</v>
      </c>
      <c r="D2217" s="70" t="s">
        <v>168</v>
      </c>
      <c r="E2217" s="47"/>
      <c r="F2217" s="38"/>
      <c r="G2217" s="38"/>
      <c r="H2217" s="38"/>
      <c r="I2217" s="38"/>
      <c r="J2217" s="114">
        <f t="shared" si="106"/>
        <v>0</v>
      </c>
      <c r="K2217" s="50"/>
    </row>
    <row r="2218" spans="1:11" s="5" customFormat="1" ht="12.75" outlineLevel="2">
      <c r="A2218" s="87" t="s">
        <v>462</v>
      </c>
      <c r="B2218" s="71" t="s">
        <v>1665</v>
      </c>
      <c r="C2218" s="20">
        <v>5</v>
      </c>
      <c r="D2218" s="71" t="s">
        <v>168</v>
      </c>
      <c r="E2218" s="48"/>
      <c r="F2218" s="38"/>
      <c r="G2218" s="38"/>
      <c r="H2218" s="38"/>
      <c r="I2218" s="38"/>
      <c r="J2218" s="114">
        <f t="shared" si="106"/>
        <v>0</v>
      </c>
      <c r="K2218" s="50"/>
    </row>
    <row r="2219" spans="1:11" s="5" customFormat="1" ht="12.75" outlineLevel="2">
      <c r="A2219" s="87">
        <v>26</v>
      </c>
      <c r="B2219" s="70" t="s">
        <v>1663</v>
      </c>
      <c r="C2219" s="18">
        <v>6</v>
      </c>
      <c r="D2219" s="70" t="s">
        <v>168</v>
      </c>
      <c r="E2219" s="47"/>
      <c r="F2219" s="38"/>
      <c r="G2219" s="38"/>
      <c r="H2219" s="38"/>
      <c r="I2219" s="38"/>
      <c r="J2219" s="114">
        <f t="shared" si="106"/>
        <v>0</v>
      </c>
      <c r="K2219" s="50"/>
    </row>
    <row r="2220" spans="1:11" s="5" customFormat="1" ht="12.75" outlineLevel="2">
      <c r="A2220" s="87" t="s">
        <v>463</v>
      </c>
      <c r="B2220" s="71" t="s">
        <v>1699</v>
      </c>
      <c r="C2220" s="20">
        <v>6</v>
      </c>
      <c r="D2220" s="71" t="s">
        <v>168</v>
      </c>
      <c r="E2220" s="48"/>
      <c r="F2220" s="38"/>
      <c r="G2220" s="38"/>
      <c r="H2220" s="38"/>
      <c r="I2220" s="38"/>
      <c r="J2220" s="114">
        <f t="shared" si="106"/>
        <v>0</v>
      </c>
      <c r="K2220" s="50"/>
    </row>
    <row r="2221" spans="1:11" s="5" customFormat="1" ht="12.75" outlineLevel="2">
      <c r="A2221" s="87" t="s">
        <v>464</v>
      </c>
      <c r="B2221" s="71" t="s">
        <v>1665</v>
      </c>
      <c r="C2221" s="20">
        <v>6</v>
      </c>
      <c r="D2221" s="71" t="s">
        <v>168</v>
      </c>
      <c r="E2221" s="48"/>
      <c r="F2221" s="38"/>
      <c r="G2221" s="38"/>
      <c r="H2221" s="38"/>
      <c r="I2221" s="38"/>
      <c r="J2221" s="114">
        <f t="shared" si="106"/>
        <v>0</v>
      </c>
      <c r="K2221" s="50"/>
    </row>
    <row r="2222" spans="1:11" s="5" customFormat="1" ht="12.75" outlineLevel="2">
      <c r="A2222" s="87">
        <v>25</v>
      </c>
      <c r="B2222" s="70" t="s">
        <v>1588</v>
      </c>
      <c r="C2222" s="18">
        <v>6</v>
      </c>
      <c r="D2222" s="70" t="s">
        <v>168</v>
      </c>
      <c r="E2222" s="47"/>
      <c r="F2222" s="38"/>
      <c r="G2222" s="38"/>
      <c r="H2222" s="38"/>
      <c r="I2222" s="38"/>
      <c r="J2222" s="114">
        <f t="shared" si="106"/>
        <v>0</v>
      </c>
      <c r="K2222" s="50"/>
    </row>
    <row r="2223" spans="1:11" s="5" customFormat="1" ht="12.75" outlineLevel="2">
      <c r="A2223" s="90">
        <v>27</v>
      </c>
      <c r="B2223" s="70" t="s">
        <v>1109</v>
      </c>
      <c r="C2223" s="18">
        <v>6</v>
      </c>
      <c r="D2223" s="70" t="s">
        <v>168</v>
      </c>
      <c r="E2223" s="47"/>
      <c r="F2223" s="38"/>
      <c r="G2223" s="38"/>
      <c r="H2223" s="38"/>
      <c r="I2223" s="38"/>
      <c r="J2223" s="114">
        <f t="shared" si="106"/>
        <v>0</v>
      </c>
      <c r="K2223" s="50"/>
    </row>
    <row r="2224" spans="1:11" s="5" customFormat="1" ht="12.75" outlineLevel="2">
      <c r="A2224" s="90">
        <v>29</v>
      </c>
      <c r="B2224" s="70" t="s">
        <v>1111</v>
      </c>
      <c r="C2224" s="18">
        <v>7</v>
      </c>
      <c r="D2224" s="70" t="s">
        <v>317</v>
      </c>
      <c r="E2224" s="47"/>
      <c r="F2224" s="38"/>
      <c r="G2224" s="38"/>
      <c r="H2224" s="38"/>
      <c r="I2224" s="38"/>
      <c r="J2224" s="114">
        <f t="shared" si="106"/>
        <v>0</v>
      </c>
      <c r="K2224" s="50"/>
    </row>
    <row r="2225" spans="1:11" s="5" customFormat="1" ht="12.75" outlineLevel="2">
      <c r="A2225" s="87">
        <v>27</v>
      </c>
      <c r="B2225" s="70" t="s">
        <v>1658</v>
      </c>
      <c r="C2225" s="18">
        <v>7</v>
      </c>
      <c r="D2225" s="70" t="s">
        <v>168</v>
      </c>
      <c r="E2225" s="47"/>
      <c r="F2225" s="38"/>
      <c r="G2225" s="38"/>
      <c r="H2225" s="38"/>
      <c r="I2225" s="38"/>
      <c r="J2225" s="114">
        <f t="shared" si="106"/>
        <v>0</v>
      </c>
      <c r="K2225" s="50"/>
    </row>
    <row r="2226" spans="1:11" s="5" customFormat="1" ht="12.75" outlineLevel="2">
      <c r="A2226" s="87" t="s">
        <v>465</v>
      </c>
      <c r="B2226" s="71" t="s">
        <v>1665</v>
      </c>
      <c r="C2226" s="20">
        <v>7</v>
      </c>
      <c r="D2226" s="71" t="s">
        <v>168</v>
      </c>
      <c r="E2226" s="48"/>
      <c r="F2226" s="38"/>
      <c r="G2226" s="38"/>
      <c r="H2226" s="38"/>
      <c r="I2226" s="38"/>
      <c r="J2226" s="114">
        <f t="shared" si="106"/>
        <v>0</v>
      </c>
      <c r="K2226" s="50"/>
    </row>
    <row r="2227" spans="1:11" s="5" customFormat="1" ht="12.75" outlineLevel="2">
      <c r="A2227" s="87">
        <v>28</v>
      </c>
      <c r="B2227" s="70" t="s">
        <v>1664</v>
      </c>
      <c r="C2227" s="18">
        <v>7</v>
      </c>
      <c r="D2227" s="70" t="s">
        <v>168</v>
      </c>
      <c r="E2227" s="47"/>
      <c r="F2227" s="38"/>
      <c r="G2227" s="38"/>
      <c r="H2227" s="38"/>
      <c r="I2227" s="38"/>
      <c r="J2227" s="114">
        <f t="shared" si="106"/>
        <v>0</v>
      </c>
      <c r="K2227" s="50"/>
    </row>
    <row r="2228" spans="1:11" s="5" customFormat="1" ht="12.75" outlineLevel="2">
      <c r="A2228" s="90">
        <v>28</v>
      </c>
      <c r="B2228" s="70" t="s">
        <v>1110</v>
      </c>
      <c r="C2228" s="18">
        <v>7</v>
      </c>
      <c r="D2228" s="70" t="s">
        <v>486</v>
      </c>
      <c r="E2228" s="47"/>
      <c r="F2228" s="38"/>
      <c r="G2228" s="38"/>
      <c r="H2228" s="38"/>
      <c r="I2228" s="38"/>
      <c r="J2228" s="114">
        <f t="shared" si="106"/>
        <v>0</v>
      </c>
      <c r="K2228" s="50"/>
    </row>
    <row r="2229" spans="1:11" s="5" customFormat="1" ht="12.75" outlineLevel="2">
      <c r="A2229" s="87">
        <v>31</v>
      </c>
      <c r="B2229" s="70" t="s">
        <v>1113</v>
      </c>
      <c r="C2229" s="18">
        <v>8</v>
      </c>
      <c r="D2229" s="70" t="s">
        <v>317</v>
      </c>
      <c r="E2229" s="47"/>
      <c r="F2229" s="38"/>
      <c r="G2229" s="38"/>
      <c r="H2229" s="38"/>
      <c r="I2229" s="38"/>
      <c r="J2229" s="114">
        <f t="shared" si="106"/>
        <v>0</v>
      </c>
      <c r="K2229" s="50"/>
    </row>
    <row r="2230" spans="1:155" s="1" customFormat="1" ht="12.75" outlineLevel="2">
      <c r="A2230" s="90">
        <v>30</v>
      </c>
      <c r="B2230" s="71" t="s">
        <v>1112</v>
      </c>
      <c r="C2230" s="21">
        <v>8</v>
      </c>
      <c r="D2230" s="71" t="s">
        <v>317</v>
      </c>
      <c r="E2230" s="48"/>
      <c r="F2230" s="38"/>
      <c r="G2230" s="38"/>
      <c r="H2230" s="38"/>
      <c r="I2230" s="38"/>
      <c r="J2230" s="114">
        <f t="shared" si="106"/>
        <v>0</v>
      </c>
      <c r="K2230" s="50"/>
      <c r="L2230" s="2"/>
      <c r="N2230" s="2"/>
      <c r="P2230" s="2"/>
      <c r="R2230" s="2"/>
      <c r="T2230" s="2"/>
      <c r="V2230" s="2"/>
      <c r="X2230" s="2"/>
      <c r="Z2230" s="2"/>
      <c r="AB2230" s="2"/>
      <c r="AD2230" s="2"/>
      <c r="AF2230" s="2"/>
      <c r="AH2230" s="2"/>
      <c r="AJ2230" s="2"/>
      <c r="AL2230" s="2"/>
      <c r="AN2230" s="2"/>
      <c r="AP2230" s="2"/>
      <c r="AR2230" s="2"/>
      <c r="AT2230" s="2"/>
      <c r="AV2230" s="2"/>
      <c r="AX2230" s="2"/>
      <c r="AZ2230" s="2"/>
      <c r="BB2230" s="2"/>
      <c r="BD2230" s="2"/>
      <c r="BF2230" s="2"/>
      <c r="BH2230" s="2"/>
      <c r="BJ2230" s="2"/>
      <c r="BL2230" s="2"/>
      <c r="BN2230" s="2"/>
      <c r="BP2230" s="3"/>
      <c r="BR2230" s="3"/>
      <c r="BT2230" s="3"/>
      <c r="BV2230" s="3"/>
      <c r="BX2230" s="3"/>
      <c r="BZ2230" s="3"/>
      <c r="CB2230" s="3"/>
      <c r="CD2230" s="3"/>
      <c r="CF2230" s="3"/>
      <c r="CH2230" s="3"/>
      <c r="CJ2230" s="3"/>
      <c r="CL2230" s="3"/>
      <c r="CN2230" s="3"/>
      <c r="CP2230" s="3"/>
      <c r="CR2230" s="3"/>
      <c r="CT2230" s="3"/>
      <c r="CV2230" s="3"/>
      <c r="CX2230" s="3"/>
      <c r="CZ2230" s="3"/>
      <c r="DB2230" s="3"/>
      <c r="DD2230" s="3"/>
      <c r="DF2230" s="3"/>
      <c r="DH2230" s="3"/>
      <c r="DJ2230" s="3"/>
      <c r="DL2230" s="3"/>
      <c r="DN2230" s="3"/>
      <c r="DP2230" s="3"/>
      <c r="DR2230" s="3"/>
      <c r="DT2230" s="3"/>
      <c r="DV2230" s="3"/>
      <c r="DX2230" s="3"/>
      <c r="DZ2230" s="3"/>
      <c r="EB2230" s="3"/>
      <c r="ED2230" s="3"/>
      <c r="EF2230" s="3"/>
      <c r="EH2230" s="3"/>
      <c r="EJ2230" s="3"/>
      <c r="EL2230" s="3"/>
      <c r="EN2230" s="3"/>
      <c r="EP2230" s="3"/>
      <c r="ER2230" s="3"/>
      <c r="ET2230" s="3"/>
      <c r="EV2230" s="3"/>
      <c r="EX2230" s="3"/>
      <c r="EY2230" s="3"/>
    </row>
    <row r="2231" spans="1:155" s="1" customFormat="1" ht="12.75" outlineLevel="2">
      <c r="A2231" s="87">
        <v>31</v>
      </c>
      <c r="B2231" s="70" t="s">
        <v>1664</v>
      </c>
      <c r="C2231" s="24">
        <v>8</v>
      </c>
      <c r="D2231" s="70" t="s">
        <v>168</v>
      </c>
      <c r="E2231" s="47"/>
      <c r="F2231" s="38"/>
      <c r="G2231" s="38"/>
      <c r="H2231" s="38"/>
      <c r="I2231" s="38"/>
      <c r="J2231" s="114">
        <f t="shared" si="106"/>
        <v>0</v>
      </c>
      <c r="K2231" s="50"/>
      <c r="L2231" s="2"/>
      <c r="N2231" s="2"/>
      <c r="P2231" s="2"/>
      <c r="R2231" s="2"/>
      <c r="T2231" s="2"/>
      <c r="V2231" s="2"/>
      <c r="X2231" s="2"/>
      <c r="Z2231" s="2"/>
      <c r="AB2231" s="2"/>
      <c r="AD2231" s="2"/>
      <c r="AF2231" s="2"/>
      <c r="AH2231" s="2"/>
      <c r="AJ2231" s="2"/>
      <c r="AL2231" s="2"/>
      <c r="AN2231" s="2"/>
      <c r="AP2231" s="2"/>
      <c r="AR2231" s="2"/>
      <c r="AT2231" s="2"/>
      <c r="AV2231" s="2"/>
      <c r="AX2231" s="2"/>
      <c r="AZ2231" s="2"/>
      <c r="BB2231" s="2"/>
      <c r="BD2231" s="2"/>
      <c r="BF2231" s="2"/>
      <c r="BH2231" s="2"/>
      <c r="BJ2231" s="2"/>
      <c r="BL2231" s="2"/>
      <c r="BN2231" s="2"/>
      <c r="BP2231" s="3"/>
      <c r="BR2231" s="3"/>
      <c r="BT2231" s="3"/>
      <c r="BV2231" s="3"/>
      <c r="BX2231" s="3"/>
      <c r="BZ2231" s="3"/>
      <c r="CB2231" s="3"/>
      <c r="CD2231" s="3"/>
      <c r="CF2231" s="3"/>
      <c r="CH2231" s="3"/>
      <c r="CJ2231" s="3"/>
      <c r="CL2231" s="3"/>
      <c r="CN2231" s="3"/>
      <c r="CP2231" s="3"/>
      <c r="CR2231" s="3"/>
      <c r="CT2231" s="3"/>
      <c r="CV2231" s="3"/>
      <c r="CX2231" s="3"/>
      <c r="CZ2231" s="3"/>
      <c r="DB2231" s="3"/>
      <c r="DD2231" s="3"/>
      <c r="DF2231" s="3"/>
      <c r="DH2231" s="3"/>
      <c r="DJ2231" s="3"/>
      <c r="DL2231" s="3"/>
      <c r="DN2231" s="3"/>
      <c r="DP2231" s="3"/>
      <c r="DR2231" s="3"/>
      <c r="DT2231" s="3"/>
      <c r="DV2231" s="3"/>
      <c r="DX2231" s="3"/>
      <c r="DZ2231" s="3"/>
      <c r="EB2231" s="3"/>
      <c r="ED2231" s="3"/>
      <c r="EF2231" s="3"/>
      <c r="EH2231" s="3"/>
      <c r="EJ2231" s="3"/>
      <c r="EL2231" s="3"/>
      <c r="EN2231" s="3"/>
      <c r="EP2231" s="3"/>
      <c r="ER2231" s="3"/>
      <c r="ET2231" s="3"/>
      <c r="EV2231" s="3"/>
      <c r="EX2231" s="3"/>
      <c r="EY2231" s="3"/>
    </row>
    <row r="2232" spans="1:155" s="1" customFormat="1" ht="12.75" outlineLevel="2">
      <c r="A2232" s="93">
        <v>30</v>
      </c>
      <c r="B2232" s="70" t="s">
        <v>1659</v>
      </c>
      <c r="C2232" s="24">
        <v>8</v>
      </c>
      <c r="D2232" s="70" t="s">
        <v>168</v>
      </c>
      <c r="E2232" s="47"/>
      <c r="F2232" s="38"/>
      <c r="G2232" s="38"/>
      <c r="H2232" s="38"/>
      <c r="I2232" s="38"/>
      <c r="J2232" s="114">
        <f t="shared" si="106"/>
        <v>0</v>
      </c>
      <c r="K2232" s="50"/>
      <c r="L2232" s="2"/>
      <c r="N2232" s="2"/>
      <c r="P2232" s="2"/>
      <c r="R2232" s="2"/>
      <c r="T2232" s="2"/>
      <c r="V2232" s="2"/>
      <c r="X2232" s="2"/>
      <c r="Z2232" s="2"/>
      <c r="AB2232" s="2"/>
      <c r="AD2232" s="2"/>
      <c r="AF2232" s="2"/>
      <c r="AH2232" s="2"/>
      <c r="AJ2232" s="2"/>
      <c r="AL2232" s="2"/>
      <c r="AN2232" s="2"/>
      <c r="AP2232" s="2"/>
      <c r="AR2232" s="2"/>
      <c r="AT2232" s="2"/>
      <c r="AV2232" s="2"/>
      <c r="AX2232" s="2"/>
      <c r="AZ2232" s="2"/>
      <c r="BB2232" s="2"/>
      <c r="BD2232" s="2"/>
      <c r="BF2232" s="2"/>
      <c r="BH2232" s="2"/>
      <c r="BJ2232" s="2"/>
      <c r="BL2232" s="2"/>
      <c r="BN2232" s="2"/>
      <c r="BP2232" s="3"/>
      <c r="BR2232" s="3"/>
      <c r="BT2232" s="3"/>
      <c r="BV2232" s="3"/>
      <c r="BX2232" s="3"/>
      <c r="BZ2232" s="3"/>
      <c r="CB2232" s="3"/>
      <c r="CD2232" s="3"/>
      <c r="CF2232" s="3"/>
      <c r="CH2232" s="3"/>
      <c r="CJ2232" s="3"/>
      <c r="CL2232" s="3"/>
      <c r="CN2232" s="3"/>
      <c r="CP2232" s="3"/>
      <c r="CR2232" s="3"/>
      <c r="CT2232" s="3"/>
      <c r="CV2232" s="3"/>
      <c r="CX2232" s="3"/>
      <c r="CZ2232" s="3"/>
      <c r="DB2232" s="3"/>
      <c r="DD2232" s="3"/>
      <c r="DF2232" s="3"/>
      <c r="DH2232" s="3"/>
      <c r="DJ2232" s="3"/>
      <c r="DL2232" s="3"/>
      <c r="DN2232" s="3"/>
      <c r="DP2232" s="3"/>
      <c r="DR2232" s="3"/>
      <c r="DT2232" s="3"/>
      <c r="DV2232" s="3"/>
      <c r="DX2232" s="3"/>
      <c r="DZ2232" s="3"/>
      <c r="EB2232" s="3"/>
      <c r="ED2232" s="3"/>
      <c r="EF2232" s="3"/>
      <c r="EH2232" s="3"/>
      <c r="EJ2232" s="3"/>
      <c r="EL2232" s="3"/>
      <c r="EN2232" s="3"/>
      <c r="EP2232" s="3"/>
      <c r="ER2232" s="3"/>
      <c r="ET2232" s="3"/>
      <c r="EV2232" s="3"/>
      <c r="EX2232" s="3"/>
      <c r="EY2232" s="3"/>
    </row>
    <row r="2233" spans="1:155" s="1" customFormat="1" ht="12.75" outlineLevel="2">
      <c r="A2233" s="91">
        <v>32</v>
      </c>
      <c r="B2233" s="70" t="s">
        <v>1114</v>
      </c>
      <c r="C2233" s="21">
        <v>9</v>
      </c>
      <c r="D2233" s="71" t="s">
        <v>168</v>
      </c>
      <c r="E2233" s="48"/>
      <c r="F2233" s="38"/>
      <c r="G2233" s="38"/>
      <c r="H2233" s="38"/>
      <c r="I2233" s="38"/>
      <c r="J2233" s="114">
        <f t="shared" si="106"/>
        <v>0</v>
      </c>
      <c r="K2233" s="50"/>
      <c r="L2233" s="2"/>
      <c r="N2233" s="2"/>
      <c r="P2233" s="2"/>
      <c r="R2233" s="2"/>
      <c r="T2233" s="2"/>
      <c r="V2233" s="2"/>
      <c r="X2233" s="2"/>
      <c r="Z2233" s="2"/>
      <c r="AB2233" s="2"/>
      <c r="AD2233" s="2"/>
      <c r="AF2233" s="2"/>
      <c r="AH2233" s="2"/>
      <c r="AJ2233" s="2"/>
      <c r="AL2233" s="2"/>
      <c r="AN2233" s="2"/>
      <c r="AP2233" s="2"/>
      <c r="AR2233" s="2"/>
      <c r="AT2233" s="2"/>
      <c r="AV2233" s="2"/>
      <c r="AX2233" s="2"/>
      <c r="AZ2233" s="2"/>
      <c r="BB2233" s="2"/>
      <c r="BD2233" s="2"/>
      <c r="BF2233" s="2"/>
      <c r="BH2233" s="2"/>
      <c r="BJ2233" s="2"/>
      <c r="BL2233" s="2"/>
      <c r="BN2233" s="2"/>
      <c r="BP2233" s="3"/>
      <c r="BR2233" s="3"/>
      <c r="BT2233" s="3"/>
      <c r="BV2233" s="3"/>
      <c r="BX2233" s="3"/>
      <c r="BZ2233" s="3"/>
      <c r="CB2233" s="3"/>
      <c r="CD2233" s="3"/>
      <c r="CF2233" s="3"/>
      <c r="CH2233" s="3"/>
      <c r="CJ2233" s="3"/>
      <c r="CL2233" s="3"/>
      <c r="CN2233" s="3"/>
      <c r="CP2233" s="3"/>
      <c r="CR2233" s="3"/>
      <c r="CT2233" s="3"/>
      <c r="CV2233" s="3"/>
      <c r="CX2233" s="3"/>
      <c r="CZ2233" s="3"/>
      <c r="DB2233" s="3"/>
      <c r="DD2233" s="3"/>
      <c r="DF2233" s="3"/>
      <c r="DH2233" s="3"/>
      <c r="DJ2233" s="3"/>
      <c r="DL2233" s="3"/>
      <c r="DN2233" s="3"/>
      <c r="DP2233" s="3"/>
      <c r="DR2233" s="3"/>
      <c r="DT2233" s="3"/>
      <c r="DV2233" s="3"/>
      <c r="DX2233" s="3"/>
      <c r="DZ2233" s="3"/>
      <c r="EB2233" s="3"/>
      <c r="ED2233" s="3"/>
      <c r="EF2233" s="3"/>
      <c r="EH2233" s="3"/>
      <c r="EJ2233" s="3"/>
      <c r="EL2233" s="3"/>
      <c r="EN2233" s="3"/>
      <c r="EP2233" s="3"/>
      <c r="ER2233" s="3"/>
      <c r="ET2233" s="3"/>
      <c r="EV2233" s="3"/>
      <c r="EX2233" s="3"/>
      <c r="EY2233" s="3"/>
    </row>
    <row r="2234" spans="1:155" s="4" customFormat="1" ht="12.75" outlineLevel="2">
      <c r="A2234" s="91">
        <v>33</v>
      </c>
      <c r="B2234" s="71" t="s">
        <v>1115</v>
      </c>
      <c r="C2234" s="21">
        <v>9</v>
      </c>
      <c r="D2234" s="71" t="s">
        <v>486</v>
      </c>
      <c r="E2234" s="48"/>
      <c r="F2234" s="38"/>
      <c r="G2234" s="38"/>
      <c r="H2234" s="38"/>
      <c r="I2234" s="38"/>
      <c r="J2234" s="114">
        <f t="shared" si="106"/>
        <v>0</v>
      </c>
      <c r="K2234" s="50"/>
      <c r="L2234" s="2"/>
      <c r="N2234" s="2"/>
      <c r="P2234" s="2"/>
      <c r="R2234" s="2"/>
      <c r="T2234" s="2"/>
      <c r="V2234" s="2"/>
      <c r="X2234" s="2"/>
      <c r="Z2234" s="2"/>
      <c r="AB2234" s="2"/>
      <c r="AD2234" s="2"/>
      <c r="AF2234" s="2"/>
      <c r="AH2234" s="2"/>
      <c r="AJ2234" s="2"/>
      <c r="AL2234" s="2"/>
      <c r="AN2234" s="2"/>
      <c r="AP2234" s="2"/>
      <c r="AQ2234" s="1"/>
      <c r="AR2234" s="2"/>
      <c r="AT2234" s="2"/>
      <c r="AV2234" s="2"/>
      <c r="AX2234" s="2"/>
      <c r="AZ2234" s="2"/>
      <c r="BB2234" s="2"/>
      <c r="BD2234" s="2"/>
      <c r="BF2234" s="2"/>
      <c r="BH2234" s="2"/>
      <c r="BJ2234" s="2"/>
      <c r="BL2234" s="2"/>
      <c r="BN2234" s="2"/>
      <c r="BP2234" s="3"/>
      <c r="BR2234" s="3"/>
      <c r="BT2234" s="3"/>
      <c r="BV2234" s="3"/>
      <c r="BX2234" s="3"/>
      <c r="BZ2234" s="3"/>
      <c r="CB2234" s="3"/>
      <c r="CD2234" s="3"/>
      <c r="CF2234" s="3"/>
      <c r="CH2234" s="3"/>
      <c r="CJ2234" s="3"/>
      <c r="CL2234" s="3"/>
      <c r="CN2234" s="3"/>
      <c r="CP2234" s="3"/>
      <c r="CR2234" s="3"/>
      <c r="CT2234" s="3"/>
      <c r="CV2234" s="3"/>
      <c r="CX2234" s="3"/>
      <c r="CZ2234" s="3"/>
      <c r="DB2234" s="3"/>
      <c r="DD2234" s="3"/>
      <c r="DF2234" s="3"/>
      <c r="DH2234" s="3"/>
      <c r="DJ2234" s="3"/>
      <c r="DL2234" s="3"/>
      <c r="DN2234" s="3"/>
      <c r="DP2234" s="3"/>
      <c r="DR2234" s="3"/>
      <c r="DT2234" s="3"/>
      <c r="DV2234" s="3"/>
      <c r="DX2234" s="3"/>
      <c r="DZ2234" s="3"/>
      <c r="EB2234" s="3"/>
      <c r="ED2234" s="3"/>
      <c r="EF2234" s="3"/>
      <c r="EH2234" s="3"/>
      <c r="EJ2234" s="3"/>
      <c r="EL2234" s="3"/>
      <c r="EN2234" s="3"/>
      <c r="EP2234" s="3"/>
      <c r="ER2234" s="3"/>
      <c r="ET2234" s="3"/>
      <c r="EV2234" s="3"/>
      <c r="EX2234" s="3"/>
      <c r="EY2234" s="3"/>
    </row>
    <row r="2235" spans="1:155" s="4" customFormat="1" ht="12.75" outlineLevel="2">
      <c r="A2235" s="91">
        <v>26</v>
      </c>
      <c r="B2235" s="71" t="s">
        <v>1108</v>
      </c>
      <c r="C2235" s="21" t="str">
        <f>"5-6"</f>
        <v>5-6</v>
      </c>
      <c r="D2235" s="71" t="s">
        <v>168</v>
      </c>
      <c r="E2235" s="48"/>
      <c r="F2235" s="38"/>
      <c r="G2235" s="38"/>
      <c r="H2235" s="38"/>
      <c r="I2235" s="38"/>
      <c r="J2235" s="114">
        <f t="shared" si="106"/>
        <v>0</v>
      </c>
      <c r="K2235" s="50"/>
      <c r="L2235" s="2"/>
      <c r="N2235" s="2"/>
      <c r="P2235" s="2"/>
      <c r="R2235" s="2"/>
      <c r="T2235" s="2"/>
      <c r="V2235" s="2"/>
      <c r="X2235" s="2"/>
      <c r="Z2235" s="2"/>
      <c r="AB2235" s="2"/>
      <c r="AD2235" s="2"/>
      <c r="AF2235" s="2"/>
      <c r="AH2235" s="2"/>
      <c r="AJ2235" s="2"/>
      <c r="AL2235" s="2"/>
      <c r="AN2235" s="2"/>
      <c r="AP2235" s="2"/>
      <c r="AQ2235" s="1"/>
      <c r="AR2235" s="2"/>
      <c r="AT2235" s="2"/>
      <c r="AV2235" s="2"/>
      <c r="AX2235" s="2"/>
      <c r="AZ2235" s="2"/>
      <c r="BB2235" s="2"/>
      <c r="BD2235" s="2"/>
      <c r="BF2235" s="2"/>
      <c r="BH2235" s="2"/>
      <c r="BJ2235" s="2"/>
      <c r="BL2235" s="2"/>
      <c r="BN2235" s="2"/>
      <c r="BP2235" s="3"/>
      <c r="BR2235" s="3"/>
      <c r="BT2235" s="3"/>
      <c r="BV2235" s="3"/>
      <c r="BX2235" s="3"/>
      <c r="BZ2235" s="3"/>
      <c r="CB2235" s="3"/>
      <c r="CD2235" s="3"/>
      <c r="CF2235" s="3"/>
      <c r="CH2235" s="3"/>
      <c r="CJ2235" s="3"/>
      <c r="CL2235" s="3"/>
      <c r="CN2235" s="3"/>
      <c r="CP2235" s="3"/>
      <c r="CR2235" s="3"/>
      <c r="CT2235" s="3"/>
      <c r="CV2235" s="3"/>
      <c r="CX2235" s="3"/>
      <c r="CZ2235" s="3"/>
      <c r="DB2235" s="3"/>
      <c r="DD2235" s="3"/>
      <c r="DF2235" s="3"/>
      <c r="DH2235" s="3"/>
      <c r="DJ2235" s="3"/>
      <c r="DL2235" s="3"/>
      <c r="DN2235" s="3"/>
      <c r="DP2235" s="3"/>
      <c r="DR2235" s="3"/>
      <c r="DT2235" s="3"/>
      <c r="DV2235" s="3"/>
      <c r="DX2235" s="3"/>
      <c r="DZ2235" s="3"/>
      <c r="EB2235" s="3"/>
      <c r="ED2235" s="3"/>
      <c r="EF2235" s="3"/>
      <c r="EH2235" s="3"/>
      <c r="EJ2235" s="3"/>
      <c r="EL2235" s="3"/>
      <c r="EN2235" s="3"/>
      <c r="EP2235" s="3"/>
      <c r="ER2235" s="3"/>
      <c r="ET2235" s="3"/>
      <c r="EV2235" s="3"/>
      <c r="EX2235" s="3"/>
      <c r="EY2235" s="3"/>
    </row>
    <row r="2236" spans="1:155" s="1" customFormat="1" ht="12.75" outlineLevel="2">
      <c r="A2236" s="93">
        <v>24</v>
      </c>
      <c r="B2236" s="70" t="s">
        <v>1108</v>
      </c>
      <c r="C2236" s="24" t="s">
        <v>953</v>
      </c>
      <c r="D2236" s="70" t="s">
        <v>168</v>
      </c>
      <c r="E2236" s="47"/>
      <c r="F2236" s="38"/>
      <c r="G2236" s="38"/>
      <c r="H2236" s="38"/>
      <c r="I2236" s="38"/>
      <c r="J2236" s="114">
        <f t="shared" si="106"/>
        <v>0</v>
      </c>
      <c r="K2236" s="50"/>
      <c r="L2236" s="2"/>
      <c r="N2236" s="2"/>
      <c r="O2236" s="4"/>
      <c r="P2236" s="2"/>
      <c r="R2236" s="2"/>
      <c r="T2236" s="2"/>
      <c r="V2236" s="2"/>
      <c r="X2236" s="2"/>
      <c r="Z2236" s="2"/>
      <c r="AB2236" s="2"/>
      <c r="AD2236" s="2"/>
      <c r="AF2236" s="2"/>
      <c r="AH2236" s="2"/>
      <c r="AJ2236" s="2"/>
      <c r="AL2236" s="2"/>
      <c r="AN2236" s="2"/>
      <c r="AP2236" s="2"/>
      <c r="AR2236" s="2"/>
      <c r="AT2236" s="2"/>
      <c r="AV2236" s="2"/>
      <c r="AX2236" s="2"/>
      <c r="AZ2236" s="2"/>
      <c r="BB2236" s="2"/>
      <c r="BD2236" s="2"/>
      <c r="BF2236" s="2"/>
      <c r="BH2236" s="2"/>
      <c r="BJ2236" s="2"/>
      <c r="BL2236" s="2"/>
      <c r="BN2236" s="2"/>
      <c r="BP2236" s="3"/>
      <c r="BR2236" s="3"/>
      <c r="BT2236" s="3"/>
      <c r="BV2236" s="3"/>
      <c r="BX2236" s="3"/>
      <c r="BZ2236" s="3"/>
      <c r="CB2236" s="3"/>
      <c r="CD2236" s="3"/>
      <c r="CF2236" s="3"/>
      <c r="CH2236" s="3"/>
      <c r="CJ2236" s="3"/>
      <c r="CL2236" s="3"/>
      <c r="CN2236" s="3"/>
      <c r="CP2236" s="3"/>
      <c r="CR2236" s="3"/>
      <c r="CT2236" s="3"/>
      <c r="CV2236" s="3"/>
      <c r="CX2236" s="3"/>
      <c r="CZ2236" s="3"/>
      <c r="DB2236" s="3"/>
      <c r="DD2236" s="3"/>
      <c r="DF2236" s="3"/>
      <c r="DH2236" s="3"/>
      <c r="DJ2236" s="3"/>
      <c r="DL2236" s="3"/>
      <c r="DN2236" s="3"/>
      <c r="DP2236" s="3"/>
      <c r="DR2236" s="3"/>
      <c r="DT2236" s="3"/>
      <c r="DV2236" s="3"/>
      <c r="DX2236" s="3"/>
      <c r="DZ2236" s="3"/>
      <c r="EB2236" s="3"/>
      <c r="ED2236" s="3"/>
      <c r="EF2236" s="3"/>
      <c r="EH2236" s="3"/>
      <c r="EJ2236" s="3"/>
      <c r="EL2236" s="3"/>
      <c r="EN2236" s="3"/>
      <c r="EP2236" s="3"/>
      <c r="ER2236" s="3"/>
      <c r="ET2236" s="3"/>
      <c r="EV2236" s="3"/>
      <c r="EX2236" s="3"/>
      <c r="EY2236" s="3"/>
    </row>
    <row r="2237" spans="1:155" s="1" customFormat="1" ht="23.25" outlineLevel="2" thickBot="1">
      <c r="A2237" s="90">
        <v>34</v>
      </c>
      <c r="B2237" s="71" t="s">
        <v>1116</v>
      </c>
      <c r="C2237" s="20" t="str">
        <f>"10-11"</f>
        <v>10-11</v>
      </c>
      <c r="D2237" s="71" t="s">
        <v>317</v>
      </c>
      <c r="E2237" s="48"/>
      <c r="F2237" s="38"/>
      <c r="G2237" s="38"/>
      <c r="H2237" s="38"/>
      <c r="I2237" s="38"/>
      <c r="J2237" s="123">
        <f t="shared" si="106"/>
        <v>0</v>
      </c>
      <c r="K2237" s="67"/>
      <c r="L2237" s="2"/>
      <c r="N2237" s="2"/>
      <c r="P2237" s="2"/>
      <c r="R2237" s="2"/>
      <c r="T2237" s="2"/>
      <c r="V2237" s="2"/>
      <c r="X2237" s="2"/>
      <c r="Z2237" s="2"/>
      <c r="AB2237" s="2"/>
      <c r="AD2237" s="2"/>
      <c r="AF2237" s="2"/>
      <c r="AH2237" s="2"/>
      <c r="AJ2237" s="2"/>
      <c r="AL2237" s="2"/>
      <c r="AN2237" s="2"/>
      <c r="AP2237" s="2"/>
      <c r="AR2237" s="2"/>
      <c r="AT2237" s="2"/>
      <c r="AV2237" s="2"/>
      <c r="AX2237" s="2"/>
      <c r="AZ2237" s="2"/>
      <c r="BB2237" s="2"/>
      <c r="BD2237" s="2"/>
      <c r="BF2237" s="2"/>
      <c r="BH2237" s="2"/>
      <c r="BJ2237" s="2"/>
      <c r="BL2237" s="2"/>
      <c r="BN2237" s="2"/>
      <c r="BP2237" s="3"/>
      <c r="BR2237" s="3"/>
      <c r="BT2237" s="3"/>
      <c r="BV2237" s="3"/>
      <c r="BX2237" s="3"/>
      <c r="BZ2237" s="3"/>
      <c r="CB2237" s="3"/>
      <c r="CD2237" s="3"/>
      <c r="CF2237" s="3"/>
      <c r="CH2237" s="3"/>
      <c r="CJ2237" s="3"/>
      <c r="CL2237" s="3"/>
      <c r="CN2237" s="3"/>
      <c r="CP2237" s="3"/>
      <c r="CR2237" s="3"/>
      <c r="CT2237" s="3"/>
      <c r="CV2237" s="3"/>
      <c r="CX2237" s="3"/>
      <c r="CZ2237" s="3"/>
      <c r="DB2237" s="3"/>
      <c r="DD2237" s="3"/>
      <c r="DF2237" s="3"/>
      <c r="DH2237" s="3"/>
      <c r="DJ2237" s="3"/>
      <c r="DL2237" s="3"/>
      <c r="DN2237" s="3"/>
      <c r="DP2237" s="3"/>
      <c r="DR2237" s="3"/>
      <c r="DT2237" s="3"/>
      <c r="DV2237" s="3"/>
      <c r="DX2237" s="3"/>
      <c r="DZ2237" s="3"/>
      <c r="EB2237" s="3"/>
      <c r="ED2237" s="3"/>
      <c r="EF2237" s="3"/>
      <c r="EH2237" s="3"/>
      <c r="EJ2237" s="3"/>
      <c r="EL2237" s="3"/>
      <c r="EN2237" s="3"/>
      <c r="EP2237" s="3"/>
      <c r="ER2237" s="3"/>
      <c r="ET2237" s="3"/>
      <c r="EV2237" s="3"/>
      <c r="EX2237" s="3"/>
      <c r="EY2237" s="3"/>
    </row>
    <row r="2238" spans="5:11" ht="15" thickBot="1">
      <c r="E2238" s="104"/>
      <c r="I2238" s="127" t="s">
        <v>1526</v>
      </c>
      <c r="J2238" s="128">
        <f>SUM(J6,J164,J326,J469,J663,J890,J1126,J1354,J1540,J1871,J2066,J2082,J2093,J2099,J2108,J2117,J2122,J2128)</f>
        <v>1854</v>
      </c>
      <c r="K2238" s="131">
        <f>SUM(K6,K164,K326,K469,K663,K890,K1126,K1354,K1540,K1871,K2066,K2082,K2093,K2099,K2108,K2117,K2122,K2128)</f>
        <v>2560</v>
      </c>
    </row>
  </sheetData>
  <sheetProtection/>
  <mergeCells count="174">
    <mergeCell ref="A7:D7"/>
    <mergeCell ref="A165:D165"/>
    <mergeCell ref="A2108:E2108"/>
    <mergeCell ref="A2117:E2117"/>
    <mergeCell ref="A1971:D1971"/>
    <mergeCell ref="A1975:D1975"/>
    <mergeCell ref="A1905:D1905"/>
    <mergeCell ref="A1921:D1921"/>
    <mergeCell ref="A1927:D1927"/>
    <mergeCell ref="A1158:D1158"/>
    <mergeCell ref="A1208:D1208"/>
    <mergeCell ref="A1181:D1181"/>
    <mergeCell ref="A1871:D1871"/>
    <mergeCell ref="A1724:D1724"/>
    <mergeCell ref="A1835:D1835"/>
    <mergeCell ref="A1859:D1859"/>
    <mergeCell ref="A1421:D1421"/>
    <mergeCell ref="A1382:D1382"/>
    <mergeCell ref="A1404:D1404"/>
    <mergeCell ref="A1041:D1041"/>
    <mergeCell ref="A819:D819"/>
    <mergeCell ref="A310:D310"/>
    <mergeCell ref="A419:D419"/>
    <mergeCell ref="A880:D880"/>
    <mergeCell ref="A883:D883"/>
    <mergeCell ref="A98:D98"/>
    <mergeCell ref="A116:D116"/>
    <mergeCell ref="A129:D129"/>
    <mergeCell ref="A287:D287"/>
    <mergeCell ref="A327:D327"/>
    <mergeCell ref="A589:D589"/>
    <mergeCell ref="F1:I1"/>
    <mergeCell ref="A6:D6"/>
    <mergeCell ref="F4:F5"/>
    <mergeCell ref="G4:G5"/>
    <mergeCell ref="H4:H5"/>
    <mergeCell ref="B3:D4"/>
    <mergeCell ref="A1856:D1856"/>
    <mergeCell ref="A1846:D1846"/>
    <mergeCell ref="A1872:D1872"/>
    <mergeCell ref="A186:D186"/>
    <mergeCell ref="A205:D205"/>
    <mergeCell ref="A2081:D2081"/>
    <mergeCell ref="A273:D273"/>
    <mergeCell ref="A231:D231"/>
    <mergeCell ref="A250:D250"/>
    <mergeCell ref="A1266:D1266"/>
    <mergeCell ref="A2082:D2082"/>
    <mergeCell ref="A2116:D2116"/>
    <mergeCell ref="A2098:D2098"/>
    <mergeCell ref="A2107:D2107"/>
    <mergeCell ref="A2093:D2093"/>
    <mergeCell ref="A2099:D2099"/>
    <mergeCell ref="A2092:D2092"/>
    <mergeCell ref="J1:J5"/>
    <mergeCell ref="A2127:D2127"/>
    <mergeCell ref="A2065:D2065"/>
    <mergeCell ref="A1727:D1727"/>
    <mergeCell ref="A1749:D1749"/>
    <mergeCell ref="A1782:D1782"/>
    <mergeCell ref="A2066:D2066"/>
    <mergeCell ref="A1977:D1977"/>
    <mergeCell ref="A1986:D1986"/>
    <mergeCell ref="A48:D48"/>
    <mergeCell ref="A1684:D1684"/>
    <mergeCell ref="A1697:D1697"/>
    <mergeCell ref="A1711:D1711"/>
    <mergeCell ref="A1642:D1642"/>
    <mergeCell ref="A1512:D1512"/>
    <mergeCell ref="I4:I5"/>
    <mergeCell ref="A145:D145"/>
    <mergeCell ref="A162:D162"/>
    <mergeCell ref="A164:D164"/>
    <mergeCell ref="A77:D77"/>
    <mergeCell ref="A2043:D2043"/>
    <mergeCell ref="A656:D656"/>
    <mergeCell ref="A1541:D1541"/>
    <mergeCell ref="A1555:D1555"/>
    <mergeCell ref="A1347:D1347"/>
    <mergeCell ref="A1531:D1531"/>
    <mergeCell ref="A663:D663"/>
    <mergeCell ref="A1354:D1354"/>
    <mergeCell ref="A1118:D1118"/>
    <mergeCell ref="A1885:D1885"/>
    <mergeCell ref="A1126:D1126"/>
    <mergeCell ref="A1540:D1540"/>
    <mergeCell ref="A1505:D1505"/>
    <mergeCell ref="A1426:D1426"/>
    <mergeCell ref="A1445:D1445"/>
    <mergeCell ref="A1452:D1452"/>
    <mergeCell ref="A1521:D1521"/>
    <mergeCell ref="A1507:D1507"/>
    <mergeCell ref="A1370:D1370"/>
    <mergeCell ref="A1198:D1198"/>
    <mergeCell ref="A1335:D1335"/>
    <mergeCell ref="A1282:D1282"/>
    <mergeCell ref="A1344:D1344"/>
    <mergeCell ref="A1325:D1325"/>
    <mergeCell ref="A324:D324"/>
    <mergeCell ref="A326:D326"/>
    <mergeCell ref="A346:D346"/>
    <mergeCell ref="A362:D362"/>
    <mergeCell ref="A398:D398"/>
    <mergeCell ref="A611:D611"/>
    <mergeCell ref="A490:D490"/>
    <mergeCell ref="A432:D432"/>
    <mergeCell ref="A383:D383"/>
    <mergeCell ref="A680:D680"/>
    <mergeCell ref="A621:D621"/>
    <mergeCell ref="A466:D466"/>
    <mergeCell ref="A452:D452"/>
    <mergeCell ref="A572:D572"/>
    <mergeCell ref="A470:D470"/>
    <mergeCell ref="A469:D469"/>
    <mergeCell ref="A516:D516"/>
    <mergeCell ref="A554:D554"/>
    <mergeCell ref="A568:D568"/>
    <mergeCell ref="A904:D904"/>
    <mergeCell ref="A793:D793"/>
    <mergeCell ref="A843:D843"/>
    <mergeCell ref="A745:D745"/>
    <mergeCell ref="A871:D871"/>
    <mergeCell ref="A640:D640"/>
    <mergeCell ref="A651:D651"/>
    <mergeCell ref="A891:D891"/>
    <mergeCell ref="A747:D747"/>
    <mergeCell ref="A778:D778"/>
    <mergeCell ref="A1059:D1059"/>
    <mergeCell ref="A1020:D1020"/>
    <mergeCell ref="A1008:D1008"/>
    <mergeCell ref="A977:D977"/>
    <mergeCell ref="A954:D954"/>
    <mergeCell ref="A921:D921"/>
    <mergeCell ref="A890:D890"/>
    <mergeCell ref="A1107:D1107"/>
    <mergeCell ref="K1:K5"/>
    <mergeCell ref="E1:E5"/>
    <mergeCell ref="F2:I3"/>
    <mergeCell ref="A1490:D1490"/>
    <mergeCell ref="A1463:D1463"/>
    <mergeCell ref="A1474:D1474"/>
    <mergeCell ref="A1250:D1250"/>
    <mergeCell ref="A1355:D1355"/>
    <mergeCell ref="A1141:D1141"/>
    <mergeCell ref="A1302:D1302"/>
    <mergeCell ref="A788:D788"/>
    <mergeCell ref="A1:D2"/>
    <mergeCell ref="A3:A4"/>
    <mergeCell ref="A1631:D1631"/>
    <mergeCell ref="A1669:D1669"/>
    <mergeCell ref="A1577:D1577"/>
    <mergeCell ref="A1592:D1592"/>
    <mergeCell ref="A1322:D1322"/>
    <mergeCell ref="A853:D853"/>
    <mergeCell ref="A2121:D2121"/>
    <mergeCell ref="A2128:D2128"/>
    <mergeCell ref="A1818:D1818"/>
    <mergeCell ref="A1828:D1828"/>
    <mergeCell ref="A2045:D2045"/>
    <mergeCell ref="A2053:D2053"/>
    <mergeCell ref="A2006:D2006"/>
    <mergeCell ref="A1959:D1959"/>
    <mergeCell ref="A2122:E2122"/>
    <mergeCell ref="A2035:D2035"/>
    <mergeCell ref="A664:D664"/>
    <mergeCell ref="A1127:D1127"/>
    <mergeCell ref="A1090:D1090"/>
    <mergeCell ref="A1239:D1239"/>
    <mergeCell ref="B5:D5"/>
    <mergeCell ref="A27:D27"/>
    <mergeCell ref="A701:D701"/>
    <mergeCell ref="A732:D732"/>
    <mergeCell ref="A975:D975"/>
    <mergeCell ref="A1083:D1083"/>
  </mergeCells>
  <printOptions/>
  <pageMargins left="0.2362204724409449" right="0.22" top="0.43" bottom="0.1968503937007874" header="0.2362204724409449" footer="0.1968503937007874"/>
  <pageSetup horizontalDpi="600" verticalDpi="600" orientation="landscape" paperSize="9" r:id="rId1"/>
  <headerFooter alignWithMargins="0">
    <oddHeader>&amp;R&amp;"Times New Roman,обычный"Приложение</oddHeader>
  </headerFooter>
  <ignoredErrors>
    <ignoredError sqref="C34 A43 C13 C53 C55 C58 C60 C66 C68 C70:C71 C73 C80 C86 C89 A94 C101 C104 C107 C112 C120 C130 C132 C139 C141 A143 C146 C151:C153 C174 C192 C211 C214 C216 C222 C225 C227:C228 C235 A237 C240 C243 A248 C254 C256:C257 C260 C262 C264 C267 A272 C276 C281 C283 C292 C301 A305:A306 C312:C314 C316 C318:C319 A349 A351 C364:C365 C367 C371 C375 C378:C379 C382 C394 A402 C403:C404 C406 C408 C410 C413 C415 C424 C426 C429:C430 C437 C440 C446 C449 A450 C455:C457" numberStoredAsText="1"/>
    <ignoredError sqref="J1540 J1354 J1126 J1871 J164 J326 J469 J663 J89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Библиотекарь</cp:lastModifiedBy>
  <cp:lastPrinted>2011-04-06T09:05:16Z</cp:lastPrinted>
  <dcterms:created xsi:type="dcterms:W3CDTF">2010-04-19T13:28:03Z</dcterms:created>
  <dcterms:modified xsi:type="dcterms:W3CDTF">2011-04-06T09:27:18Z</dcterms:modified>
  <cp:category/>
  <cp:version/>
  <cp:contentType/>
  <cp:contentStatus/>
</cp:coreProperties>
</file>